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10000269\Downloads\"/>
    </mc:Choice>
  </mc:AlternateContent>
  <xr:revisionPtr revIDLastSave="0" documentId="8_{092BE0E7-4A0C-4E51-B27C-38E1B0BCA1D2}" xr6:coauthVersionLast="47" xr6:coauthVersionMax="47" xr10:uidLastSave="{00000000-0000-0000-0000-000000000000}"/>
  <bookViews>
    <workbookView xWindow="-120" yWindow="-120" windowWidth="29040" windowHeight="15720" tabRatio="679" activeTab="1" xr2:uid="{0B816117-CEB6-4866-BB54-468DAA4C9F04}"/>
  </bookViews>
  <sheets>
    <sheet name="記入例" sheetId="18" r:id="rId1"/>
    <sheet name="入力用紙①" sheetId="7" r:id="rId2"/>
    <sheet name="入力用紙②" sheetId="19" r:id="rId3"/>
    <sheet name="入力用紙③" sheetId="20" r:id="rId4"/>
    <sheet name="入力用紙④" sheetId="21" r:id="rId5"/>
    <sheet name="入力用紙⑤" sheetId="27" r:id="rId6"/>
    <sheet name="入力用紙⑥" sheetId="22" r:id="rId7"/>
    <sheet name="入力用紙⑦" sheetId="23" r:id="rId8"/>
    <sheet name="入力用紙⑧" sheetId="24" r:id="rId9"/>
    <sheet name="入力用紙⑨" sheetId="25" r:id="rId10"/>
    <sheet name="入力用紙⑩" sheetId="26" r:id="rId11"/>
    <sheet name="債主区分" sheetId="4" r:id="rId12"/>
    <sheet name="相手先マスタ（CSV調整用）" sheetId="1" r:id="rId13"/>
    <sheet name="相手先口座マスタ（CSV調整用）" sheetId="2" r:id="rId14"/>
    <sheet name="相手先マスタ（これをCSVにする）" sheetId="5" r:id="rId15"/>
    <sheet name="相手先口座マスタ（これをCSVにする）" sheetId="6" r:id="rId16"/>
  </sheets>
  <externalReferences>
    <externalReference r:id="rId17"/>
    <externalReference r:id="rId18"/>
  </externalReferences>
  <definedNames>
    <definedName name="_xlnm._FilterDatabase" localSheetId="0" hidden="1">記入例!$L$10:$Q$10</definedName>
    <definedName name="_xlnm._FilterDatabase" localSheetId="12" hidden="1">'相手先マスタ（CSV調整用）'!$A$4:$AR$4</definedName>
    <definedName name="_xlnm._FilterDatabase" localSheetId="14" hidden="1">'相手先マスタ（これをCSVにする）'!$A$1:$AR$1</definedName>
    <definedName name="_xlnm._FilterDatabase" localSheetId="15" hidden="1">'相手先口座マスタ（これをCSVにする）'!#REF!</definedName>
    <definedName name="_xlnm._FilterDatabase" localSheetId="1" hidden="1">入力用紙①!$L$2:$Q$2</definedName>
    <definedName name="_xlnm._FilterDatabase" localSheetId="2" hidden="1">入力用紙②!$L$2:$Q$2</definedName>
    <definedName name="_xlnm._FilterDatabase" localSheetId="3" hidden="1">入力用紙③!$L$2:$Q$2</definedName>
    <definedName name="_xlnm._FilterDatabase" localSheetId="4" hidden="1">入力用紙④!$L$2:$Q$2</definedName>
    <definedName name="_xlnm._FilterDatabase" localSheetId="5" hidden="1">入力用紙⑤!$L$2:$Q$2</definedName>
    <definedName name="_xlnm._FilterDatabase" localSheetId="6" hidden="1">入力用紙⑥!$L$2:$Q$2</definedName>
    <definedName name="_xlnm._FilterDatabase" localSheetId="7" hidden="1">入力用紙⑦!$L$2:$Q$2</definedName>
    <definedName name="_xlnm._FilterDatabase" localSheetId="8" hidden="1">入力用紙⑧!$L$2:$Q$2</definedName>
    <definedName name="_xlnm._FilterDatabase" localSheetId="9" hidden="1">入力用紙⑨!$L$2:$Q$2</definedName>
    <definedName name="_xlnm._FilterDatabase" localSheetId="10" hidden="1">入力用紙⑩!$L$2:$Q$2</definedName>
    <definedName name="a">[1]リスト一覧!$B$24:$B$34</definedName>
    <definedName name="ｂ">[2]リスト一覧!$B$17:$B$27</definedName>
    <definedName name="ｊ">#REF!</definedName>
    <definedName name="_xlnm.Print_Area" localSheetId="0">記入例!$A$1:$CB$32</definedName>
    <definedName name="_xlnm.Print_Area" localSheetId="1">入力用紙①!$A$1:$AG$29</definedName>
    <definedName name="_xlnm.Print_Area" localSheetId="2">入力用紙②!$A$1:$AG$29</definedName>
    <definedName name="_xlnm.Print_Area" localSheetId="3">入力用紙③!$A$1:$AG$29</definedName>
    <definedName name="_xlnm.Print_Area" localSheetId="4">入力用紙④!$A$1:$AG$29</definedName>
    <definedName name="_xlnm.Print_Area" localSheetId="5">入力用紙⑤!$A$1:$AG$29</definedName>
    <definedName name="_xlnm.Print_Area" localSheetId="6">入力用紙⑥!$A$1:$AG$29</definedName>
    <definedName name="_xlnm.Print_Area" localSheetId="7">入力用紙⑦!$A$1:$AG$29</definedName>
    <definedName name="_xlnm.Print_Area" localSheetId="8">入力用紙⑧!$A$1:$AG$29</definedName>
    <definedName name="_xlnm.Print_Area" localSheetId="9">入力用紙⑨!$A$1:$AG$29</definedName>
    <definedName name="_xlnm.Print_Area" localSheetId="10">入力用紙⑩!$A$1:$AG$29</definedName>
    <definedName name="_xlnm.Print_Titles" localSheetId="13">'相手先口座マスタ（CSV調整用）'!#REF!</definedName>
    <definedName name="SE単価">#REF!</definedName>
    <definedName name="SQL件数">#REF!</definedName>
    <definedName name="Z_08731D68_6B47_4FF8_85EE_92EB73F5E9B8_.wvu.FilterData" localSheetId="12" hidden="1">'相手先マスタ（CSV調整用）'!$A$4:$AR$4</definedName>
    <definedName name="Z_2CF655D3_FD51_440D_9B63_0F20EC570333_.wvu.FilterData" localSheetId="12" hidden="1">'相手先マスタ（CSV調整用）'!$A$4:$AR$4</definedName>
    <definedName name="Z_35EECF2E_078D_4B94_B821_ACCECF2EE6AF_.wvu.PrintTitles" localSheetId="13" hidden="1">'相手先口座マスタ（CSV調整用）'!#REF!</definedName>
    <definedName name="Z_3B691AF4_3726_4051_84CC_B0593127B176_.wvu.PrintTitles" localSheetId="13" hidden="1">'相手先口座マスタ（CSV調整用）'!#REF!</definedName>
    <definedName name="Z_9546CFA2_1E89_47ED_8287_CB2398403815_.wvu.PrintTitles" localSheetId="13" hidden="1">'相手先口座マスタ（CSV調整用）'!#REF!</definedName>
    <definedName name="あ">[2]リスト一覧!$B$17:$B$27</definedName>
    <definedName name="サブカテゴリ">#REF!</definedName>
    <definedName name="異動種別">#REF!</definedName>
    <definedName name="印刷範囲">#REF!</definedName>
    <definedName name="件数">#REF!</definedName>
    <definedName name="件数_集計表">#REF!</definedName>
    <definedName name="件数_買掛">#REF!</definedName>
    <definedName name="総合件数">#REF!</definedName>
    <definedName name="対応状況">#REF!</definedName>
    <definedName name="対象区分一覧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1" l="1"/>
  <c r="G11" i="2"/>
  <c r="I6" i="2"/>
  <c r="T14" i="1"/>
  <c r="Q14" i="1"/>
  <c r="O14" i="1"/>
  <c r="N14" i="1"/>
  <c r="T13" i="1"/>
  <c r="Q13" i="1"/>
  <c r="O13" i="1"/>
  <c r="N13" i="1"/>
  <c r="T12" i="1"/>
  <c r="Q12" i="1"/>
  <c r="O12" i="1"/>
  <c r="N12" i="1"/>
  <c r="T11" i="1"/>
  <c r="Q11" i="1"/>
  <c r="O11" i="1"/>
  <c r="N11" i="1"/>
  <c r="T10" i="1"/>
  <c r="Q10" i="1"/>
  <c r="O10" i="1"/>
  <c r="N10" i="1"/>
  <c r="T9" i="1"/>
  <c r="Q9" i="1"/>
  <c r="O9" i="1"/>
  <c r="N9" i="1"/>
  <c r="T8" i="1"/>
  <c r="Q8" i="1"/>
  <c r="O8" i="1"/>
  <c r="N8" i="1"/>
  <c r="T7" i="1"/>
  <c r="Q7" i="1"/>
  <c r="O7" i="1"/>
  <c r="N7" i="1"/>
  <c r="T6" i="1"/>
  <c r="Q6" i="1"/>
  <c r="O6" i="1"/>
  <c r="N6" i="1"/>
  <c r="AC14" i="1"/>
  <c r="AB14" i="1"/>
  <c r="AH14" i="1" s="1"/>
  <c r="U14" i="1"/>
  <c r="AC13" i="1"/>
  <c r="AB13" i="1"/>
  <c r="U13" i="1"/>
  <c r="U12" i="1"/>
  <c r="U11" i="1"/>
  <c r="U10" i="1"/>
  <c r="AC9" i="1"/>
  <c r="AB9" i="1"/>
  <c r="U9" i="1"/>
  <c r="AC8" i="1"/>
  <c r="AB8" i="1"/>
  <c r="AH8" i="1" s="1"/>
  <c r="U8" i="1"/>
  <c r="U7" i="1"/>
  <c r="AC6" i="1"/>
  <c r="AB6" i="1"/>
  <c r="AH6" i="1" s="1"/>
  <c r="U6" i="1"/>
  <c r="AJ6" i="1"/>
  <c r="AI6" i="1"/>
  <c r="AO6" i="1" s="1"/>
  <c r="AJ7" i="1"/>
  <c r="AI7" i="1"/>
  <c r="AO7" i="1" s="1"/>
  <c r="AJ8" i="1"/>
  <c r="AI8" i="1"/>
  <c r="AO8" i="1" s="1"/>
  <c r="AJ9" i="1"/>
  <c r="AI9" i="1"/>
  <c r="AJ10" i="1"/>
  <c r="AI10" i="1"/>
  <c r="AJ11" i="1"/>
  <c r="AI11" i="1"/>
  <c r="AO11" i="1" s="1"/>
  <c r="AJ12" i="1"/>
  <c r="AI12" i="1"/>
  <c r="AO12" i="1" s="1"/>
  <c r="AJ13" i="1"/>
  <c r="AI13" i="1"/>
  <c r="AO13" i="1" s="1"/>
  <c r="AJ14" i="1"/>
  <c r="AI14" i="1"/>
  <c r="AO14" i="1" s="1"/>
  <c r="AO10" i="1"/>
  <c r="AO9" i="1"/>
  <c r="AR6" i="1"/>
  <c r="AR7" i="1"/>
  <c r="AR8" i="1"/>
  <c r="AR9" i="1"/>
  <c r="AR10" i="1"/>
  <c r="AR11" i="1"/>
  <c r="AR12" i="1"/>
  <c r="AR13" i="1"/>
  <c r="AR14" i="1"/>
  <c r="AC7" i="1"/>
  <c r="AC10" i="1"/>
  <c r="AC11" i="1"/>
  <c r="AC12" i="1"/>
  <c r="AB7" i="1"/>
  <c r="AH9" i="1"/>
  <c r="AB10" i="1"/>
  <c r="AB11" i="1"/>
  <c r="AH11" i="1" s="1"/>
  <c r="AB12" i="1"/>
  <c r="AH12" i="1" s="1"/>
  <c r="AH13" i="1"/>
  <c r="H14" i="1"/>
  <c r="G14" i="1"/>
  <c r="F14" i="1"/>
  <c r="E14" i="1"/>
  <c r="D14" i="1"/>
  <c r="AQ14" i="1" s="1"/>
  <c r="C14" i="1"/>
  <c r="B14" i="1"/>
  <c r="H13" i="1"/>
  <c r="G13" i="1"/>
  <c r="F13" i="1"/>
  <c r="E13" i="1"/>
  <c r="D13" i="1"/>
  <c r="J13" i="1" s="1"/>
  <c r="C13" i="1"/>
  <c r="B13" i="1"/>
  <c r="H12" i="1"/>
  <c r="G12" i="1"/>
  <c r="F12" i="1"/>
  <c r="E12" i="1"/>
  <c r="D12" i="1"/>
  <c r="J12" i="1" s="1"/>
  <c r="C12" i="1"/>
  <c r="B12" i="1"/>
  <c r="H11" i="1"/>
  <c r="G11" i="1"/>
  <c r="F11" i="1"/>
  <c r="E11" i="1"/>
  <c r="D11" i="1"/>
  <c r="K11" i="1" s="1"/>
  <c r="C11" i="1"/>
  <c r="B11" i="1"/>
  <c r="H10" i="1"/>
  <c r="G10" i="1"/>
  <c r="F10" i="1"/>
  <c r="E10" i="1"/>
  <c r="D10" i="1"/>
  <c r="J10" i="1" s="1"/>
  <c r="C10" i="1"/>
  <c r="B10" i="1"/>
  <c r="H9" i="1"/>
  <c r="G9" i="1"/>
  <c r="F9" i="1"/>
  <c r="E9" i="1"/>
  <c r="D9" i="1"/>
  <c r="J9" i="1" s="1"/>
  <c r="C9" i="1"/>
  <c r="B9" i="1"/>
  <c r="H8" i="1"/>
  <c r="G8" i="1"/>
  <c r="F8" i="1"/>
  <c r="E8" i="1"/>
  <c r="D8" i="1"/>
  <c r="J8" i="1" s="1"/>
  <c r="C8" i="1"/>
  <c r="B8" i="1"/>
  <c r="H7" i="1"/>
  <c r="G7" i="1"/>
  <c r="F7" i="1"/>
  <c r="E7" i="1"/>
  <c r="D7" i="1"/>
  <c r="J7" i="1" s="1"/>
  <c r="C7" i="1"/>
  <c r="B7" i="1"/>
  <c r="H6" i="1"/>
  <c r="G6" i="1"/>
  <c r="F6" i="1"/>
  <c r="E6" i="1"/>
  <c r="D6" i="1"/>
  <c r="K6" i="1" s="1"/>
  <c r="C6" i="1"/>
  <c r="B6" i="1"/>
  <c r="O5" i="1"/>
  <c r="C5" i="1"/>
  <c r="E5" i="1"/>
  <c r="A6" i="2"/>
  <c r="B6" i="2" s="1"/>
  <c r="A7" i="2"/>
  <c r="B7" i="2" s="1"/>
  <c r="A8" i="2"/>
  <c r="B8" i="2" s="1"/>
  <c r="N8" i="2"/>
  <c r="A9" i="2"/>
  <c r="B9" i="2" s="1"/>
  <c r="N9" i="2"/>
  <c r="A10" i="2"/>
  <c r="C10" i="2" s="1"/>
  <c r="A11" i="2"/>
  <c r="D11" i="2" s="1"/>
  <c r="C11" i="2"/>
  <c r="A12" i="2"/>
  <c r="L12" i="2" s="1"/>
  <c r="A13" i="2"/>
  <c r="B13" i="2" s="1"/>
  <c r="A14" i="2"/>
  <c r="B14" i="2" s="1"/>
  <c r="T5" i="1"/>
  <c r="AB5" i="1"/>
  <c r="AH5" i="1" s="1"/>
  <c r="AH10" i="1"/>
  <c r="AH7" i="1"/>
  <c r="AI5" i="1"/>
  <c r="AO5" i="1" s="1"/>
  <c r="AJ5" i="1"/>
  <c r="AC5" i="1"/>
  <c r="AP5" i="1" l="1"/>
  <c r="AP6" i="1"/>
  <c r="AQ6" i="1"/>
  <c r="J6" i="1"/>
  <c r="K7" i="1"/>
  <c r="AQ7" i="1"/>
  <c r="AQ8" i="1"/>
  <c r="K8" i="1"/>
  <c r="AQ9" i="1"/>
  <c r="K9" i="1"/>
  <c r="K10" i="1"/>
  <c r="AQ10" i="1"/>
  <c r="AQ11" i="1"/>
  <c r="J11" i="1"/>
  <c r="K12" i="1"/>
  <c r="AQ12" i="1"/>
  <c r="AQ13" i="1"/>
  <c r="K13" i="1"/>
  <c r="J14" i="1"/>
  <c r="K14" i="1"/>
  <c r="G7" i="2"/>
  <c r="H11" i="2"/>
  <c r="K7" i="2"/>
  <c r="K11" i="2"/>
  <c r="M7" i="2"/>
  <c r="H7" i="2"/>
  <c r="I11" i="2"/>
  <c r="Q9" i="2"/>
  <c r="P9" i="2"/>
  <c r="Q6" i="2"/>
  <c r="I9" i="2"/>
  <c r="J9" i="2"/>
  <c r="F9" i="2"/>
  <c r="H10" i="2"/>
  <c r="H6" i="2"/>
  <c r="I10" i="2"/>
  <c r="G8" i="2"/>
  <c r="J8" i="2"/>
  <c r="K8" i="2"/>
  <c r="G12" i="2"/>
  <c r="O8" i="2"/>
  <c r="G6" i="2"/>
  <c r="J7" i="2"/>
  <c r="H9" i="2"/>
  <c r="K10" i="2"/>
  <c r="I12" i="2"/>
  <c r="G14" i="2"/>
  <c r="J12" i="2"/>
  <c r="H14" i="2"/>
  <c r="K12" i="2"/>
  <c r="I14" i="2"/>
  <c r="J14" i="2"/>
  <c r="J6" i="2"/>
  <c r="H8" i="2"/>
  <c r="K9" i="2"/>
  <c r="G13" i="2"/>
  <c r="D12" i="2"/>
  <c r="M9" i="2"/>
  <c r="K6" i="2"/>
  <c r="I8" i="2"/>
  <c r="G10" i="2"/>
  <c r="J11" i="2"/>
  <c r="H13" i="2"/>
  <c r="K14" i="2"/>
  <c r="I13" i="2"/>
  <c r="J13" i="2"/>
  <c r="P14" i="2"/>
  <c r="P8" i="2"/>
  <c r="I7" i="2"/>
  <c r="G9" i="2"/>
  <c r="J10" i="2"/>
  <c r="H12" i="2"/>
  <c r="K13" i="2"/>
  <c r="P12" i="2"/>
  <c r="L6" i="2"/>
  <c r="O12" i="2"/>
  <c r="L8" i="2"/>
  <c r="Q14" i="2"/>
  <c r="E12" i="2"/>
  <c r="O7" i="2"/>
  <c r="L9" i="2"/>
  <c r="E9" i="2"/>
  <c r="P6" i="2"/>
  <c r="L13" i="2"/>
  <c r="Q10" i="2"/>
  <c r="O9" i="2"/>
  <c r="C9" i="2"/>
  <c r="N6" i="2"/>
  <c r="L14" i="2"/>
  <c r="N12" i="2"/>
  <c r="M12" i="2"/>
  <c r="Q7" i="2"/>
  <c r="Q12" i="2"/>
  <c r="F12" i="2"/>
  <c r="P7" i="2"/>
  <c r="F14" i="2"/>
  <c r="C12" i="2"/>
  <c r="O10" i="2"/>
  <c r="E10" i="2"/>
  <c r="F8" i="2"/>
  <c r="L10" i="2"/>
  <c r="B12" i="2"/>
  <c r="N10" i="2"/>
  <c r="D10" i="2"/>
  <c r="Q8" i="2"/>
  <c r="D8" i="2"/>
  <c r="F6" i="2"/>
  <c r="L11" i="2"/>
  <c r="P10" i="2"/>
  <c r="F10" i="2"/>
  <c r="M10" i="2"/>
  <c r="B10" i="2"/>
  <c r="E7" i="2"/>
  <c r="L7" i="2"/>
  <c r="AP12" i="1"/>
  <c r="AG11" i="1"/>
  <c r="AP9" i="1"/>
  <c r="O14" i="2"/>
  <c r="P13" i="2"/>
  <c r="B11" i="2"/>
  <c r="D9" i="2"/>
  <c r="M8" i="2"/>
  <c r="E8" i="2"/>
  <c r="N7" i="2"/>
  <c r="F7" i="2"/>
  <c r="O6" i="2"/>
  <c r="M14" i="2"/>
  <c r="E14" i="2"/>
  <c r="N13" i="2"/>
  <c r="F13" i="2"/>
  <c r="P11" i="2"/>
  <c r="C8" i="2"/>
  <c r="D7" i="2"/>
  <c r="M6" i="2"/>
  <c r="E6" i="2"/>
  <c r="O13" i="2"/>
  <c r="D14" i="2"/>
  <c r="M13" i="2"/>
  <c r="E13" i="2"/>
  <c r="O11" i="2"/>
  <c r="C7" i="2"/>
  <c r="D6" i="2"/>
  <c r="C14" i="2"/>
  <c r="D13" i="2"/>
  <c r="N11" i="2"/>
  <c r="F11" i="2"/>
  <c r="C6" i="2"/>
  <c r="Q13" i="2"/>
  <c r="N14" i="2"/>
  <c r="Q11" i="2"/>
  <c r="C13" i="2"/>
  <c r="M11" i="2"/>
  <c r="E11" i="2"/>
  <c r="AG14" i="1"/>
  <c r="AP13" i="1"/>
  <c r="AG13" i="1"/>
  <c r="AG12" i="1"/>
  <c r="AG10" i="1"/>
  <c r="AP10" i="1"/>
  <c r="AG9" i="1"/>
  <c r="AP8" i="1"/>
  <c r="AG7" i="1"/>
  <c r="AG6" i="1"/>
  <c r="AP14" i="1"/>
  <c r="AP11" i="1"/>
  <c r="AG8" i="1"/>
  <c r="AP7" i="1"/>
  <c r="AG5" i="1"/>
  <c r="B5" i="1"/>
  <c r="A5" i="2"/>
  <c r="AR5" i="1"/>
  <c r="N5" i="1"/>
  <c r="F5" i="1"/>
  <c r="D5" i="1"/>
  <c r="AQ5" i="1" s="1"/>
  <c r="U5" i="1"/>
  <c r="H5" i="1"/>
  <c r="G5" i="1"/>
  <c r="L5" i="2" l="1"/>
  <c r="J5" i="2"/>
  <c r="J5" i="1"/>
  <c r="P5" i="2"/>
  <c r="K5" i="1"/>
  <c r="I5" i="2"/>
  <c r="G5" i="2"/>
  <c r="H5" i="2"/>
  <c r="K5" i="2"/>
  <c r="Q5" i="2"/>
  <c r="M5" i="2"/>
  <c r="N5" i="2"/>
  <c r="O5" i="2"/>
  <c r="E5" i="2"/>
  <c r="F5" i="2"/>
  <c r="B5" i="2"/>
  <c r="D5" i="2"/>
  <c r="C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竹花智之</author>
  </authors>
  <commentList>
    <comment ref="AO4" authorId="0" shapeId="0" xr:uid="{C99160B5-CF23-4A5C-919A-759FDCD8235F}">
      <text>
        <r>
          <rPr>
            <b/>
            <sz val="9"/>
            <color indexed="81"/>
            <rFont val="MS P ゴシック"/>
            <family val="3"/>
            <charset val="128"/>
          </rPr>
          <t>1:現金　2:総合振込　3:納付書　5:自動引落　6:外国送金　7:小口支払　8:戻入</t>
        </r>
      </text>
    </comment>
    <comment ref="AQ4" authorId="0" shapeId="0" xr:uid="{B2EC4896-CF9A-4F0D-A9B9-37AB7A422A20}">
      <text>
        <r>
          <rPr>
            <b/>
            <sz val="9"/>
            <color indexed="81"/>
            <rFont val="MS P ゴシック"/>
            <family val="3"/>
            <charset val="128"/>
          </rPr>
          <t>1:大企業　2:中小企業　
4:その他（教員、職員、学生　その他個人（国内、海外）個人事業主、官公庁は自動入力）
適宜正しいコードを入力してください</t>
        </r>
      </text>
    </comment>
  </commentList>
</comments>
</file>

<file path=xl/sharedStrings.xml><?xml version="1.0" encoding="utf-8"?>
<sst xmlns="http://schemas.openxmlformats.org/spreadsheetml/2006/main" count="1020" uniqueCount="215">
  <si>
    <t>登録年（西暦）</t>
    <rPh sb="0" eb="3">
      <t>トウロクネン</t>
    </rPh>
    <rPh sb="4" eb="6">
      <t>セイレキ</t>
    </rPh>
    <phoneticPr fontId="3"/>
  </si>
  <si>
    <t>年</t>
    <rPh sb="0" eb="1">
      <t>ネン</t>
    </rPh>
    <phoneticPr fontId="3"/>
  </si>
  <si>
    <t>居住区分
(法人以外の場合）</t>
    <rPh sb="0" eb="4">
      <t>キョジュウクブン</t>
    </rPh>
    <rPh sb="6" eb="10">
      <t>ホウジンイガイ</t>
    </rPh>
    <rPh sb="11" eb="13">
      <t>バアイ</t>
    </rPh>
    <phoneticPr fontId="3"/>
  </si>
  <si>
    <t>居住者</t>
    <rPh sb="0" eb="3">
      <t>キョジュウシャ</t>
    </rPh>
    <phoneticPr fontId="3"/>
  </si>
  <si>
    <t>フリガナ
（半角）</t>
    <rPh sb="6" eb="8">
      <t>ハンカク</t>
    </rPh>
    <phoneticPr fontId="3"/>
  </si>
  <si>
    <t>ﾄｳｷｮｳﾀﾛｳ</t>
    <phoneticPr fontId="3"/>
  </si>
  <si>
    <t>ｶﾌﾞｼｷｶﾞｲｼｬ ﾄﾘﾂﾀﾞｲ</t>
    <phoneticPr fontId="3"/>
  </si>
  <si>
    <t>登録氏名
（会社名）</t>
    <rPh sb="0" eb="2">
      <t>トウロク</t>
    </rPh>
    <rPh sb="2" eb="4">
      <t>シメイ</t>
    </rPh>
    <rPh sb="6" eb="9">
      <t>カイシャメイ</t>
    </rPh>
    <phoneticPr fontId="3"/>
  </si>
  <si>
    <t>東京太郎</t>
    <rPh sb="0" eb="2">
      <t>トウキョウ</t>
    </rPh>
    <rPh sb="2" eb="4">
      <t>タロウ</t>
    </rPh>
    <phoneticPr fontId="3"/>
  </si>
  <si>
    <t>株式会社都立大</t>
    <rPh sb="0" eb="4">
      <t>カブシキガイシャ</t>
    </rPh>
    <rPh sb="4" eb="7">
      <t>トリツダイ</t>
    </rPh>
    <phoneticPr fontId="3"/>
  </si>
  <si>
    <t>代表者役職
（個人以外）</t>
    <rPh sb="0" eb="3">
      <t>ダイヒョウシャ</t>
    </rPh>
    <rPh sb="3" eb="5">
      <t>ヤクショク</t>
    </rPh>
    <rPh sb="7" eb="9">
      <t>コジン</t>
    </rPh>
    <rPh sb="9" eb="11">
      <t>イガイ</t>
    </rPh>
    <phoneticPr fontId="3"/>
  </si>
  <si>
    <t>代表者名
（個人以外の時）</t>
    <rPh sb="0" eb="4">
      <t>ダイヒョウシャメイ</t>
    </rPh>
    <rPh sb="6" eb="8">
      <t>コジン</t>
    </rPh>
    <rPh sb="8" eb="10">
      <t>イガイ</t>
    </rPh>
    <rPh sb="11" eb="12">
      <t>トキ</t>
    </rPh>
    <phoneticPr fontId="3"/>
  </si>
  <si>
    <t>東京　太郎</t>
    <phoneticPr fontId="3"/>
  </si>
  <si>
    <t>住所</t>
    <rPh sb="0" eb="2">
      <t>ジュウショ</t>
    </rPh>
    <phoneticPr fontId="3"/>
  </si>
  <si>
    <t>〒</t>
    <phoneticPr fontId="3"/>
  </si>
  <si>
    <t>160</t>
    <phoneticPr fontId="3"/>
  </si>
  <si>
    <t>-</t>
    <phoneticPr fontId="3"/>
  </si>
  <si>
    <t>0022</t>
    <phoneticPr fontId="3"/>
  </si>
  <si>
    <t>都道府県
(日本在住）</t>
    <rPh sb="0" eb="4">
      <t>トドウフケン</t>
    </rPh>
    <rPh sb="6" eb="10">
      <t>ニホンザイジュウ</t>
    </rPh>
    <phoneticPr fontId="3"/>
  </si>
  <si>
    <t>東京都</t>
    <rPh sb="0" eb="3">
      <t>トウキョウト</t>
    </rPh>
    <phoneticPr fontId="3"/>
  </si>
  <si>
    <t>新宿区新宿123-4　新宿マンション909</t>
    <rPh sb="0" eb="2">
      <t>シンジュク</t>
    </rPh>
    <rPh sb="2" eb="3">
      <t>ク</t>
    </rPh>
    <rPh sb="3" eb="5">
      <t>シンジュク</t>
    </rPh>
    <rPh sb="11" eb="13">
      <t>シンジュク</t>
    </rPh>
    <phoneticPr fontId="3"/>
  </si>
  <si>
    <t>新宿区新宿123-4　新宿ビル４階</t>
    <rPh sb="0" eb="2">
      <t>シンジュク</t>
    </rPh>
    <rPh sb="2" eb="3">
      <t>ク</t>
    </rPh>
    <rPh sb="3" eb="5">
      <t>シンジュク</t>
    </rPh>
    <rPh sb="11" eb="13">
      <t>シンジュク</t>
    </rPh>
    <rPh sb="16" eb="17">
      <t>カイ</t>
    </rPh>
    <phoneticPr fontId="3"/>
  </si>
  <si>
    <t>電話番号</t>
    <rPh sb="0" eb="4">
      <t>デンワバンゴウ</t>
    </rPh>
    <phoneticPr fontId="3"/>
  </si>
  <si>
    <t>03</t>
    <phoneticPr fontId="3"/>
  </si>
  <si>
    <t>1234</t>
    <phoneticPr fontId="3"/>
  </si>
  <si>
    <t>9876</t>
    <phoneticPr fontId="3"/>
  </si>
  <si>
    <t>債主区分</t>
    <rPh sb="0" eb="2">
      <t>サイシュ</t>
    </rPh>
    <rPh sb="2" eb="4">
      <t>クブン</t>
    </rPh>
    <phoneticPr fontId="3"/>
  </si>
  <si>
    <t>その他個人（国内</t>
    <rPh sb="2" eb="3">
      <t>タ</t>
    </rPh>
    <rPh sb="3" eb="5">
      <t>コジン</t>
    </rPh>
    <rPh sb="6" eb="8">
      <t>コクナイ</t>
    </rPh>
    <phoneticPr fontId="3"/>
  </si>
  <si>
    <t>メールアドレス（任意）
（個人の場合のみ）</t>
    <rPh sb="8" eb="10">
      <t>ニンイ</t>
    </rPh>
    <rPh sb="13" eb="15">
      <t>コジン</t>
    </rPh>
    <rPh sb="16" eb="18">
      <t>バアイ</t>
    </rPh>
    <phoneticPr fontId="3"/>
  </si>
  <si>
    <t>tokyo-taro●metro.shinjuku,jp</t>
    <phoneticPr fontId="3"/>
  </si>
  <si>
    <t>内国法人</t>
    <rPh sb="0" eb="2">
      <t>ナイコク</t>
    </rPh>
    <rPh sb="2" eb="4">
      <t>ホウジン</t>
    </rPh>
    <phoneticPr fontId="3"/>
  </si>
  <si>
    <t>教職員番号
学修番号</t>
    <rPh sb="0" eb="5">
      <t>キョウショクインバンゴウ</t>
    </rPh>
    <rPh sb="6" eb="10">
      <t>ガクシュウバンゴウ</t>
    </rPh>
    <phoneticPr fontId="3"/>
  </si>
  <si>
    <t>（入力時8桁必須）</t>
    <rPh sb="1" eb="4">
      <t>ニュウリョクジ</t>
    </rPh>
    <rPh sb="5" eb="6">
      <t>ケタ</t>
    </rPh>
    <rPh sb="6" eb="8">
      <t>ヒッス</t>
    </rPh>
    <phoneticPr fontId="3"/>
  </si>
  <si>
    <t>生年月日
（西暦）</t>
    <rPh sb="0" eb="4">
      <t>セイネンガッピ</t>
    </rPh>
    <rPh sb="6" eb="8">
      <t>セイレキ</t>
    </rPh>
    <phoneticPr fontId="3"/>
  </si>
  <si>
    <t>3</t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</si>
  <si>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</si>
  <si>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</si>
  <si>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修了予定年限
(学生のみ)</t>
    <rPh sb="0" eb="2">
      <t>シュウリョウ</t>
    </rPh>
    <rPh sb="2" eb="4">
      <t>ヨテイ</t>
    </rPh>
    <rPh sb="4" eb="6">
      <t>ネンゲン</t>
    </rPh>
    <rPh sb="8" eb="10">
      <t>ガクセイ</t>
    </rPh>
    <phoneticPr fontId="3"/>
  </si>
  <si>
    <t>2024</t>
    <phoneticPr fontId="3"/>
  </si>
  <si>
    <t>31</t>
    <phoneticPr fontId="3"/>
  </si>
  <si>
    <t>口座名義</t>
    <rPh sb="0" eb="4">
      <t>コウザメイギ</t>
    </rPh>
    <phoneticPr fontId="3"/>
  </si>
  <si>
    <t>カナ
（半角）</t>
    <rPh sb="4" eb="6">
      <t>ハンカク</t>
    </rPh>
    <phoneticPr fontId="3"/>
  </si>
  <si>
    <t>ﾄｳｷﾖｳ ﾀﾛｳ</t>
    <phoneticPr fontId="3"/>
  </si>
  <si>
    <t>ｶ）ﾄﾘﾂﾀﾞｲ</t>
    <phoneticPr fontId="3"/>
  </si>
  <si>
    <t>漢字</t>
    <rPh sb="0" eb="2">
      <t>カンジ</t>
    </rPh>
    <phoneticPr fontId="3"/>
  </si>
  <si>
    <t>口座情報</t>
    <rPh sb="0" eb="4">
      <t>コウザジョウホウ</t>
    </rPh>
    <phoneticPr fontId="3"/>
  </si>
  <si>
    <t>名称</t>
    <rPh sb="0" eb="2">
      <t>メイショウ</t>
    </rPh>
    <phoneticPr fontId="3"/>
  </si>
  <si>
    <t>銀行名</t>
    <rPh sb="0" eb="2">
      <t>ギンコウ</t>
    </rPh>
    <rPh sb="2" eb="3">
      <t>メイ</t>
    </rPh>
    <phoneticPr fontId="3"/>
  </si>
  <si>
    <t>ゆうちょ</t>
    <phoneticPr fontId="3"/>
  </si>
  <si>
    <t>支店名</t>
    <rPh sb="0" eb="2">
      <t>シテン</t>
    </rPh>
    <rPh sb="2" eb="3">
      <t>メイ</t>
    </rPh>
    <phoneticPr fontId="3"/>
  </si>
  <si>
    <t>O七八</t>
    <rPh sb="1" eb="2">
      <t>ナナ</t>
    </rPh>
    <rPh sb="2" eb="3">
      <t>ハチ</t>
    </rPh>
    <phoneticPr fontId="3"/>
  </si>
  <si>
    <t>預金種別</t>
    <rPh sb="0" eb="2">
      <t>ヨキン</t>
    </rPh>
    <rPh sb="2" eb="4">
      <t>シュベツ</t>
    </rPh>
    <phoneticPr fontId="3"/>
  </si>
  <si>
    <t>普通預金</t>
    <rPh sb="0" eb="4">
      <t>フツウヨキン</t>
    </rPh>
    <phoneticPr fontId="3"/>
  </si>
  <si>
    <t>番号</t>
    <rPh sb="0" eb="2">
      <t>バンゴウ</t>
    </rPh>
    <phoneticPr fontId="3"/>
  </si>
  <si>
    <t>銀行
コード</t>
    <rPh sb="0" eb="2">
      <t>ギンコウ</t>
    </rPh>
    <phoneticPr fontId="3"/>
  </si>
  <si>
    <t>9900</t>
    <phoneticPr fontId="3"/>
  </si>
  <si>
    <t>(４桁)</t>
    <rPh sb="2" eb="3">
      <t>ケタ</t>
    </rPh>
    <phoneticPr fontId="3"/>
  </si>
  <si>
    <t>支店
コード</t>
    <rPh sb="0" eb="2">
      <t>シテン</t>
    </rPh>
    <phoneticPr fontId="3"/>
  </si>
  <si>
    <t>078</t>
    <phoneticPr fontId="3"/>
  </si>
  <si>
    <t>(3桁)</t>
    <rPh sb="2" eb="3">
      <t>ケタ</t>
    </rPh>
    <phoneticPr fontId="3"/>
  </si>
  <si>
    <t>口座番号
(7桁)</t>
    <rPh sb="0" eb="4">
      <t>コウザバンゴウ</t>
    </rPh>
    <rPh sb="7" eb="8">
      <t>ケタ</t>
    </rPh>
    <phoneticPr fontId="3"/>
  </si>
  <si>
    <t>9638527</t>
    <phoneticPr fontId="3"/>
  </si>
  <si>
    <t>執行単位記入欄</t>
    <rPh sb="0" eb="7">
      <t>シッコウタンイキニュウラン</t>
    </rPh>
    <phoneticPr fontId="3"/>
  </si>
  <si>
    <t>収支区分</t>
    <rPh sb="0" eb="4">
      <t>シュウシクブン</t>
    </rPh>
    <phoneticPr fontId="3"/>
  </si>
  <si>
    <t>支出</t>
    <rPh sb="0" eb="2">
      <t>シシュツ</t>
    </rPh>
    <phoneticPr fontId="3"/>
  </si>
  <si>
    <t>支払方法</t>
    <rPh sb="0" eb="4">
      <t>シハライホウホウ</t>
    </rPh>
    <phoneticPr fontId="3"/>
  </si>
  <si>
    <t>総合振込</t>
  </si>
  <si>
    <t>執行単位名</t>
    <rPh sb="0" eb="5">
      <t>シッコウタンイメイ</t>
    </rPh>
    <phoneticPr fontId="3"/>
  </si>
  <si>
    <t>総務部</t>
    <rPh sb="0" eb="3">
      <t>ソウムブ</t>
    </rPh>
    <phoneticPr fontId="3"/>
  </si>
  <si>
    <t>担当者</t>
    <rPh sb="0" eb="3">
      <t>タントウシャ</t>
    </rPh>
    <phoneticPr fontId="3"/>
  </si>
  <si>
    <t>会計次郎</t>
    <rPh sb="0" eb="2">
      <t>カイケイ</t>
    </rPh>
    <rPh sb="2" eb="4">
      <t>ジロウ</t>
    </rPh>
    <phoneticPr fontId="3"/>
  </si>
  <si>
    <t>内線</t>
    <rPh sb="0" eb="2">
      <t>ナイセン</t>
    </rPh>
    <phoneticPr fontId="3"/>
  </si>
  <si>
    <t>※相手先名称は登録氏名（会社名）で登録されます。</t>
    <rPh sb="1" eb="4">
      <t>アイテサキ</t>
    </rPh>
    <rPh sb="4" eb="6">
      <t>メイショウ</t>
    </rPh>
    <rPh sb="7" eb="9">
      <t>トウロク</t>
    </rPh>
    <rPh sb="9" eb="11">
      <t>シメイ</t>
    </rPh>
    <rPh sb="12" eb="15">
      <t>カイシャメイ</t>
    </rPh>
    <rPh sb="17" eb="19">
      <t>トウロク</t>
    </rPh>
    <phoneticPr fontId="3"/>
  </si>
  <si>
    <t>※相手先名称が文字数制限（全角10文字、半角20文字）以上の場合は適宜省略して登録します。</t>
    <rPh sb="1" eb="4">
      <t>アイテサキ</t>
    </rPh>
    <rPh sb="4" eb="6">
      <t>メイショウ</t>
    </rPh>
    <rPh sb="7" eb="12">
      <t>モジスウセイゲン</t>
    </rPh>
    <rPh sb="13" eb="15">
      <t>ゼンカク</t>
    </rPh>
    <rPh sb="17" eb="19">
      <t>モジ</t>
    </rPh>
    <rPh sb="20" eb="22">
      <t>ハンカク</t>
    </rPh>
    <rPh sb="24" eb="26">
      <t>モジ</t>
    </rPh>
    <rPh sb="27" eb="29">
      <t>イジョウ</t>
    </rPh>
    <rPh sb="30" eb="32">
      <t>バアイ</t>
    </rPh>
    <rPh sb="33" eb="35">
      <t>テキギ</t>
    </rPh>
    <rPh sb="35" eb="37">
      <t>ショウリャク</t>
    </rPh>
    <rPh sb="39" eb="41">
      <t>トウロク</t>
    </rPh>
    <phoneticPr fontId="3"/>
  </si>
  <si>
    <r>
      <t>※以下は</t>
    </r>
    <r>
      <rPr>
        <u/>
        <sz val="11"/>
        <rFont val="ＭＳ Ｐゴシック"/>
        <family val="3"/>
        <charset val="128"/>
      </rPr>
      <t>通帳の写し</t>
    </r>
    <r>
      <rPr>
        <sz val="11"/>
        <rFont val="ＭＳ Ｐゴシック"/>
        <family val="3"/>
        <charset val="128"/>
      </rPr>
      <t>（口座名義・金融機関名・支店名・預金種別・口座番号が分かるページ）を
　　</t>
    </r>
    <r>
      <rPr>
        <u/>
        <sz val="11"/>
        <rFont val="ＭＳ Ｐゴシック"/>
        <family val="3"/>
        <charset val="128"/>
      </rPr>
      <t>ご提出いただかない場合のみ</t>
    </r>
    <r>
      <rPr>
        <sz val="11"/>
        <rFont val="ＭＳ Ｐゴシック"/>
        <family val="3"/>
        <charset val="128"/>
      </rPr>
      <t>ご記入ください。</t>
    </r>
    <rPh sb="1" eb="3">
      <t>イカ</t>
    </rPh>
    <rPh sb="4" eb="6">
      <t>ツウチョウ</t>
    </rPh>
    <rPh sb="7" eb="8">
      <t>ウツ</t>
    </rPh>
    <rPh sb="10" eb="12">
      <t>コウザ</t>
    </rPh>
    <rPh sb="12" eb="14">
      <t>メイギ</t>
    </rPh>
    <rPh sb="15" eb="17">
      <t>キンユウ</t>
    </rPh>
    <rPh sb="17" eb="20">
      <t>キカンメイ</t>
    </rPh>
    <rPh sb="21" eb="24">
      <t>シテンメイ</t>
    </rPh>
    <rPh sb="25" eb="27">
      <t>ヨキン</t>
    </rPh>
    <rPh sb="27" eb="29">
      <t>シュベツ</t>
    </rPh>
    <rPh sb="30" eb="34">
      <t>コウザバンゴウ</t>
    </rPh>
    <rPh sb="35" eb="36">
      <t>ワ</t>
    </rPh>
    <rPh sb="47" eb="49">
      <t>テイシュツ</t>
    </rPh>
    <rPh sb="55" eb="57">
      <t>バアイ</t>
    </rPh>
    <rPh sb="60" eb="62">
      <t>キニュウ</t>
    </rPh>
    <phoneticPr fontId="3"/>
  </si>
  <si>
    <t>◇提供いただいた情報は、本学からの支払い及びマイナンバー収集に使用します。なお、マイナンバー収集にあたっては、本学が依頼した委託業者から連絡が行くことがあります。</t>
    <rPh sb="1" eb="3">
      <t>テイキョウ</t>
    </rPh>
    <rPh sb="8" eb="10">
      <t>ジョウホウ</t>
    </rPh>
    <rPh sb="12" eb="14">
      <t>ホンガク</t>
    </rPh>
    <phoneticPr fontId="3"/>
  </si>
  <si>
    <t>※事務担当者記入欄</t>
    <rPh sb="1" eb="6">
      <t>ジムタントウシャ</t>
    </rPh>
    <rPh sb="6" eb="9">
      <t>キニュウラン</t>
    </rPh>
    <phoneticPr fontId="3"/>
  </si>
  <si>
    <t>※会計管理課記入欄</t>
    <rPh sb="1" eb="6">
      <t>カイケイカンリカ</t>
    </rPh>
    <rPh sb="6" eb="9">
      <t>キニュウラン</t>
    </rPh>
    <phoneticPr fontId="3"/>
  </si>
  <si>
    <t>（変更・停止）債主コード</t>
    <rPh sb="1" eb="3">
      <t>ヘンコウ</t>
    </rPh>
    <rPh sb="4" eb="6">
      <t>テイシ</t>
    </rPh>
    <rPh sb="7" eb="9">
      <t>サイシュ</t>
    </rPh>
    <phoneticPr fontId="3"/>
  </si>
  <si>
    <t>（新規登録）債主コード</t>
    <rPh sb="1" eb="5">
      <t>シンキトウロク</t>
    </rPh>
    <rPh sb="6" eb="8">
      <t>サイシュ</t>
    </rPh>
    <phoneticPr fontId="3"/>
  </si>
  <si>
    <t>メール受信</t>
    <rPh sb="3" eb="5">
      <t>ジュシン</t>
    </rPh>
    <phoneticPr fontId="3"/>
  </si>
  <si>
    <t>／</t>
    <phoneticPr fontId="3"/>
  </si>
  <si>
    <t>支払方法
（支出の時）</t>
    <rPh sb="0" eb="4">
      <t>シハライホウホウ</t>
    </rPh>
    <rPh sb="6" eb="8">
      <t>シシュツ</t>
    </rPh>
    <rPh sb="9" eb="10">
      <t>トキ</t>
    </rPh>
    <phoneticPr fontId="3"/>
  </si>
  <si>
    <t>承認印</t>
    <rPh sb="0" eb="2">
      <t>ショウニン</t>
    </rPh>
    <rPh sb="2" eb="3">
      <t>イン</t>
    </rPh>
    <phoneticPr fontId="3"/>
  </si>
  <si>
    <t>登録印</t>
  </si>
  <si>
    <t>/ 　/</t>
    <phoneticPr fontId="3"/>
  </si>
  <si>
    <t>相手先区分コード</t>
    <rPh sb="0" eb="2">
      <t>アイテ</t>
    </rPh>
    <rPh sb="2" eb="3">
      <t>サキ</t>
    </rPh>
    <rPh sb="3" eb="5">
      <t>クブン</t>
    </rPh>
    <phoneticPr fontId="3"/>
  </si>
  <si>
    <t>官公需企業区分コード</t>
  </si>
  <si>
    <t>010</t>
    <phoneticPr fontId="3"/>
  </si>
  <si>
    <t>教員</t>
    <rPh sb="0" eb="2">
      <t>キョウイン</t>
    </rPh>
    <phoneticPr fontId="3"/>
  </si>
  <si>
    <t>020</t>
    <phoneticPr fontId="3"/>
  </si>
  <si>
    <t>職員</t>
    <rPh sb="0" eb="2">
      <t>ショクイン</t>
    </rPh>
    <phoneticPr fontId="3"/>
  </si>
  <si>
    <t>030</t>
  </si>
  <si>
    <t>学生</t>
    <rPh sb="0" eb="2">
      <t>ガクセイ</t>
    </rPh>
    <phoneticPr fontId="3"/>
  </si>
  <si>
    <t>040</t>
  </si>
  <si>
    <t>050</t>
  </si>
  <si>
    <t>その他個人（海外</t>
    <rPh sb="2" eb="3">
      <t>タ</t>
    </rPh>
    <rPh sb="3" eb="5">
      <t>コジン</t>
    </rPh>
    <rPh sb="6" eb="8">
      <t>カイガイ</t>
    </rPh>
    <phoneticPr fontId="3"/>
  </si>
  <si>
    <t>060</t>
  </si>
  <si>
    <t>個人事業主</t>
    <rPh sb="0" eb="2">
      <t>コジン</t>
    </rPh>
    <rPh sb="2" eb="5">
      <t>ジギョウヌシ</t>
    </rPh>
    <phoneticPr fontId="3"/>
  </si>
  <si>
    <t>070</t>
  </si>
  <si>
    <t>1　または　２</t>
    <phoneticPr fontId="3"/>
  </si>
  <si>
    <t>080</t>
  </si>
  <si>
    <t>外国法人</t>
    <rPh sb="0" eb="2">
      <t>ガイコク</t>
    </rPh>
    <rPh sb="2" eb="4">
      <t>ホウジン</t>
    </rPh>
    <phoneticPr fontId="3"/>
  </si>
  <si>
    <t>090</t>
  </si>
  <si>
    <t>官公庁</t>
    <rPh sb="0" eb="3">
      <t>カンコウチョウ</t>
    </rPh>
    <phoneticPr fontId="3"/>
  </si>
  <si>
    <t>口座種別コード</t>
    <rPh sb="0" eb="4">
      <t>コウザシュベツ</t>
    </rPh>
    <phoneticPr fontId="3"/>
  </si>
  <si>
    <t>口座種別</t>
    <rPh sb="0" eb="4">
      <t>コウザシュベツ</t>
    </rPh>
    <phoneticPr fontId="3"/>
  </si>
  <si>
    <t>1</t>
    <phoneticPr fontId="3"/>
  </si>
  <si>
    <t>2</t>
    <phoneticPr fontId="3"/>
  </si>
  <si>
    <t>当座預金</t>
    <rPh sb="0" eb="4">
      <t>トウザヨキン</t>
    </rPh>
    <phoneticPr fontId="3"/>
  </si>
  <si>
    <t>4</t>
    <phoneticPr fontId="3"/>
  </si>
  <si>
    <t>貯蓄預金</t>
    <rPh sb="0" eb="4">
      <t>チョチクヨキン</t>
    </rPh>
    <phoneticPr fontId="3"/>
  </si>
  <si>
    <t>9</t>
    <phoneticPr fontId="3"/>
  </si>
  <si>
    <t>その他</t>
    <rPh sb="2" eb="3">
      <t>タ</t>
    </rPh>
    <phoneticPr fontId="3"/>
  </si>
  <si>
    <t>居住区分コード</t>
    <rPh sb="0" eb="2">
      <t>キョジュウ</t>
    </rPh>
    <rPh sb="2" eb="4">
      <t>クブン</t>
    </rPh>
    <phoneticPr fontId="3"/>
  </si>
  <si>
    <t>区分名</t>
    <rPh sb="0" eb="3">
      <t>クブンメイ</t>
    </rPh>
    <phoneticPr fontId="3"/>
  </si>
  <si>
    <t>非居住者</t>
    <rPh sb="0" eb="4">
      <t>ヒキョジュウシャ</t>
    </rPh>
    <phoneticPr fontId="3"/>
  </si>
  <si>
    <t>内国法人</t>
    <rPh sb="0" eb="4">
      <t>ナイコクホウジン</t>
    </rPh>
    <phoneticPr fontId="3"/>
  </si>
  <si>
    <t>5</t>
    <phoneticPr fontId="3"/>
  </si>
  <si>
    <t>外国法人</t>
    <rPh sb="0" eb="4">
      <t>ガイコクホウジン</t>
    </rPh>
    <phoneticPr fontId="3"/>
  </si>
  <si>
    <t>支払方法コード</t>
    <rPh sb="0" eb="4">
      <t>シハライホウホウ</t>
    </rPh>
    <phoneticPr fontId="3"/>
  </si>
  <si>
    <t>現金</t>
  </si>
  <si>
    <t>納付書</t>
  </si>
  <si>
    <t>自動引落</t>
  </si>
  <si>
    <t>6</t>
    <phoneticPr fontId="3"/>
  </si>
  <si>
    <t>外国送金</t>
  </si>
  <si>
    <t>収入</t>
    <rPh sb="0" eb="2">
      <t>シュウニュウ</t>
    </rPh>
    <phoneticPr fontId="3"/>
  </si>
  <si>
    <t>相手先コード</t>
  </si>
  <si>
    <t>有効期間開始</t>
  </si>
  <si>
    <t>有効期間終了</t>
  </si>
  <si>
    <t>相手先区分コード</t>
  </si>
  <si>
    <t>相手先名称</t>
  </si>
  <si>
    <t>相手先略称</t>
  </si>
  <si>
    <t>相手先名称(カナ)</t>
  </si>
  <si>
    <t>相手先正式名称</t>
  </si>
  <si>
    <t>所属</t>
  </si>
  <si>
    <t>役職名</t>
  </si>
  <si>
    <t>代表者名</t>
  </si>
  <si>
    <t>敬称コード</t>
    <phoneticPr fontId="3"/>
  </si>
  <si>
    <t>索引</t>
  </si>
  <si>
    <t>郵便番号</t>
  </si>
  <si>
    <t>住所１</t>
    <phoneticPr fontId="3"/>
  </si>
  <si>
    <t>住所２</t>
    <phoneticPr fontId="3"/>
  </si>
  <si>
    <t>電話番号</t>
  </si>
  <si>
    <t>ＦＡＸ番号</t>
  </si>
  <si>
    <t>パスワード</t>
  </si>
  <si>
    <t>メールアドレス</t>
  </si>
  <si>
    <t>居住区分</t>
    <rPh sb="0" eb="2">
      <t>キョジュウ</t>
    </rPh>
    <phoneticPr fontId="3"/>
  </si>
  <si>
    <t>所管コード</t>
  </si>
  <si>
    <t>登録申請部局コード</t>
    <rPh sb="0" eb="2">
      <t>トウロク</t>
    </rPh>
    <rPh sb="2" eb="4">
      <t>シンセイ</t>
    </rPh>
    <rPh sb="4" eb="6">
      <t>ブキョク</t>
    </rPh>
    <phoneticPr fontId="3"/>
  </si>
  <si>
    <t>マイナンバー取得区分</t>
    <rPh sb="6" eb="8">
      <t>シュトク</t>
    </rPh>
    <rPh sb="8" eb="10">
      <t>クブン</t>
    </rPh>
    <phoneticPr fontId="3"/>
  </si>
  <si>
    <t>不正防止確認区分</t>
    <rPh sb="0" eb="2">
      <t>フセイ</t>
    </rPh>
    <rPh sb="2" eb="4">
      <t>ボウシ</t>
    </rPh>
    <rPh sb="4" eb="6">
      <t>カクニン</t>
    </rPh>
    <rPh sb="6" eb="8">
      <t>クブン</t>
    </rPh>
    <phoneticPr fontId="3"/>
  </si>
  <si>
    <t>人事職員番号</t>
    <rPh sb="0" eb="2">
      <t>ジンジ</t>
    </rPh>
    <rPh sb="2" eb="4">
      <t>ショクイン</t>
    </rPh>
    <rPh sb="4" eb="6">
      <t>バンゴウ</t>
    </rPh>
    <phoneticPr fontId="3"/>
  </si>
  <si>
    <t>マイナンバー業務キー</t>
    <rPh sb="6" eb="8">
      <t>ギョウム</t>
    </rPh>
    <phoneticPr fontId="3"/>
  </si>
  <si>
    <t>得意先フラグ</t>
    <phoneticPr fontId="3"/>
  </si>
  <si>
    <t>請求先フラグ</t>
    <phoneticPr fontId="3"/>
  </si>
  <si>
    <t>請求書発行有無</t>
    <rPh sb="5" eb="7">
      <t>ウム</t>
    </rPh>
    <phoneticPr fontId="3"/>
  </si>
  <si>
    <t>請求先コード</t>
  </si>
  <si>
    <t>得意先ランク</t>
  </si>
  <si>
    <t>入金区分コード</t>
  </si>
  <si>
    <t>請求先消費税課税区分コード</t>
    <rPh sb="8" eb="10">
      <t>クブン</t>
    </rPh>
    <phoneticPr fontId="3"/>
  </si>
  <si>
    <t>仕入先フラグ</t>
    <phoneticPr fontId="3"/>
  </si>
  <si>
    <t>支払先フラグ</t>
    <phoneticPr fontId="3"/>
  </si>
  <si>
    <t>支払通知書発行有無</t>
    <rPh sb="7" eb="9">
      <t>ウム</t>
    </rPh>
    <phoneticPr fontId="3"/>
  </si>
  <si>
    <t>支払通知書区分コード</t>
    <phoneticPr fontId="3"/>
  </si>
  <si>
    <t>支払先コード</t>
  </si>
  <si>
    <t>仕入先ランク</t>
  </si>
  <si>
    <t>支払区分コード</t>
  </si>
  <si>
    <t>仕入先消費税課税区分コード</t>
    <rPh sb="8" eb="10">
      <t>クブン</t>
    </rPh>
    <phoneticPr fontId="3"/>
  </si>
  <si>
    <t>生年月日</t>
    <rPh sb="0" eb="2">
      <t>セイネン</t>
    </rPh>
    <rPh sb="2" eb="4">
      <t>ガッピ</t>
    </rPh>
    <phoneticPr fontId="3"/>
  </si>
  <si>
    <t>半角</t>
    <rPh sb="0" eb="2">
      <t>ハンカク</t>
    </rPh>
    <phoneticPr fontId="3"/>
  </si>
  <si>
    <t>日付</t>
    <rPh sb="0" eb="2">
      <t>ヒヅケ</t>
    </rPh>
    <phoneticPr fontId="3"/>
  </si>
  <si>
    <t>全角</t>
    <rPh sb="0" eb="1">
      <t>ゼン</t>
    </rPh>
    <phoneticPr fontId="3"/>
  </si>
  <si>
    <t>全角</t>
    <rPh sb="0" eb="2">
      <t>ゼンカク</t>
    </rPh>
    <phoneticPr fontId="3"/>
  </si>
  <si>
    <t>19文字まで</t>
    <rPh sb="2" eb="4">
      <t>モジ</t>
    </rPh>
    <phoneticPr fontId="3"/>
  </si>
  <si>
    <t>15</t>
    <phoneticPr fontId="3"/>
  </si>
  <si>
    <t>8</t>
    <phoneticPr fontId="3"/>
  </si>
  <si>
    <t>XXXXXXXXXXXX</t>
    <phoneticPr fontId="3"/>
  </si>
  <si>
    <t>YYYYMMDD</t>
  </si>
  <si>
    <t>XXX</t>
    <phoneticPr fontId="3"/>
  </si>
  <si>
    <t>ＸＸＸＸＸＸＸＸＸＸ</t>
    <phoneticPr fontId="3"/>
  </si>
  <si>
    <t>ＸＸＸＸＸＸＸＸＸＸ</t>
  </si>
  <si>
    <t>XXXXXXXXXXXXXXXXXXXXXXXXXXXXXXXXXXXXXXXXXXXXXXXXXXXXXXXXXXXX</t>
    <phoneticPr fontId="3"/>
  </si>
  <si>
    <t>XXXXXXXX</t>
    <phoneticPr fontId="3"/>
  </si>
  <si>
    <t>XXXXXXXXXXXXXXX</t>
    <phoneticPr fontId="3"/>
  </si>
  <si>
    <t>XXXXXXXXXX</t>
    <phoneticPr fontId="3"/>
  </si>
  <si>
    <t>XX</t>
    <phoneticPr fontId="3"/>
  </si>
  <si>
    <t>XXXXX</t>
    <phoneticPr fontId="3"/>
  </si>
  <si>
    <t/>
  </si>
  <si>
    <t>枝番</t>
  </si>
  <si>
    <t>入出金区分コード</t>
  </si>
  <si>
    <t>初期設定支払口座</t>
  </si>
  <si>
    <t>金融機関コード</t>
  </si>
  <si>
    <t>支店コード</t>
  </si>
  <si>
    <t>口座番号</t>
  </si>
  <si>
    <t>預金種別コード</t>
  </si>
  <si>
    <t>口座名義(漢字)</t>
  </si>
  <si>
    <t>口座名義(カナ)</t>
  </si>
  <si>
    <t>大学口座コード</t>
  </si>
  <si>
    <t>支払条件コード</t>
  </si>
  <si>
    <t>手数料負担コード</t>
  </si>
  <si>
    <t>端数処理コード</t>
  </si>
  <si>
    <t>振込方法コード</t>
  </si>
  <si>
    <t>半角</t>
  </si>
  <si>
    <t>数値</t>
    <rPh sb="0" eb="2">
      <t>スウチ</t>
    </rPh>
    <phoneticPr fontId="3"/>
  </si>
  <si>
    <t>3,0</t>
    <phoneticPr fontId="3"/>
  </si>
  <si>
    <t>XXXXXXXXXXXX</t>
  </si>
  <si>
    <t>999</t>
    <phoneticPr fontId="3"/>
  </si>
  <si>
    <t>X</t>
  </si>
  <si>
    <t>XX</t>
  </si>
  <si>
    <t>XXXX</t>
  </si>
  <si>
    <t>XXX</t>
  </si>
  <si>
    <t>XXXXXXX</t>
    <phoneticPr fontId="3"/>
  </si>
  <si>
    <t>XXXXXXXXXXXXXXXXXXXXXXXXXXXXXX</t>
    <phoneticPr fontId="3"/>
  </si>
  <si>
    <t>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</si>
</sst>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0"/>
  </numFmts>
  <fonts count="10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b/>
      <sz val="11"/>
      <color indexed="12"/>
      <name val="メイリオ"/>
      <family val="3"/>
      <charset val="128"/>
    </font>
    <font>
      <b/>
      <sz val="9"/>
      <color indexed="81"/>
      <name val="MS P 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Dashed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114">
    <xf numFmtId="0" fontId="0" fillId="0" borderId="0" xfId="0"/>
    <xf numFmtId="49" fontId="2" fillId="0" borderId="1" xfId="0" applyNumberFormat="1" applyFont="1" applyBorder="1" applyAlignment="1">
      <alignment vertical="top" wrapText="1"/>
    </xf>
    <xf numFmtId="49" fontId="4" fillId="2" borderId="1" xfId="0" applyNumberFormat="1" applyFont="1" applyFill="1" applyBorder="1" applyAlignment="1">
      <alignment vertical="top" wrapText="1"/>
    </xf>
    <xf numFmtId="49" fontId="2" fillId="0" borderId="1" xfId="0" applyNumberFormat="1" applyFont="1" applyBorder="1"/>
    <xf numFmtId="49" fontId="2" fillId="2" borderId="1" xfId="0" applyNumberFormat="1" applyFont="1" applyFill="1" applyBorder="1" applyAlignment="1">
      <alignment horizontal="left"/>
    </xf>
    <xf numFmtId="49" fontId="2" fillId="3" borderId="1" xfId="0" applyNumberFormat="1" applyFont="1" applyFill="1" applyBorder="1"/>
    <xf numFmtId="49" fontId="2" fillId="4" borderId="1" xfId="0" applyNumberFormat="1" applyFont="1" applyFill="1" applyBorder="1"/>
    <xf numFmtId="49" fontId="2" fillId="0" borderId="0" xfId="0" applyNumberFormat="1" applyFont="1"/>
    <xf numFmtId="49" fontId="2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vertical="top"/>
    </xf>
    <xf numFmtId="49" fontId="2" fillId="0" borderId="0" xfId="0" applyNumberFormat="1" applyFont="1" applyAlignment="1">
      <alignment vertical="top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vertical="top" wrapText="1"/>
    </xf>
    <xf numFmtId="49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4" fillId="2" borderId="1" xfId="0" applyFont="1" applyFill="1" applyBorder="1"/>
    <xf numFmtId="49" fontId="2" fillId="6" borderId="1" xfId="0" applyNumberFormat="1" applyFont="1" applyFill="1" applyBorder="1"/>
    <xf numFmtId="49" fontId="2" fillId="5" borderId="2" xfId="0" applyNumberFormat="1" applyFont="1" applyFill="1" applyBorder="1" applyAlignment="1">
      <alignment horizontal="left"/>
    </xf>
    <xf numFmtId="49" fontId="2" fillId="0" borderId="2" xfId="0" applyNumberFormat="1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left" vertical="top" wrapText="1"/>
    </xf>
    <xf numFmtId="49" fontId="0" fillId="0" borderId="1" xfId="0" applyNumberFormat="1" applyBorder="1"/>
    <xf numFmtId="0" fontId="0" fillId="0" borderId="1" xfId="0" applyBorder="1"/>
    <xf numFmtId="0" fontId="0" fillId="0" borderId="2" xfId="0" applyBorder="1"/>
    <xf numFmtId="49" fontId="2" fillId="6" borderId="0" xfId="0" applyNumberFormat="1" applyFont="1" applyFill="1"/>
    <xf numFmtId="0" fontId="2" fillId="6" borderId="0" xfId="0" applyFont="1" applyFill="1"/>
    <xf numFmtId="49" fontId="2" fillId="6" borderId="0" xfId="0" applyNumberFormat="1" applyFont="1" applyFill="1" applyAlignment="1">
      <alignment vertical="top" wrapText="1"/>
    </xf>
    <xf numFmtId="49" fontId="2" fillId="6" borderId="0" xfId="0" applyNumberFormat="1" applyFont="1" applyFill="1" applyAlignment="1">
      <alignment vertical="top"/>
    </xf>
    <xf numFmtId="0" fontId="2" fillId="6" borderId="0" xfId="0" applyFont="1" applyFill="1" applyAlignment="1">
      <alignment vertical="top" wrapText="1"/>
    </xf>
    <xf numFmtId="0" fontId="0" fillId="0" borderId="0" xfId="0" applyAlignment="1">
      <alignment vertical="center"/>
    </xf>
    <xf numFmtId="0" fontId="0" fillId="7" borderId="1" xfId="0" applyFill="1" applyBorder="1" applyAlignment="1">
      <alignment vertical="center"/>
    </xf>
    <xf numFmtId="0" fontId="0" fillId="7" borderId="1" xfId="0" applyFill="1" applyBorder="1" applyAlignment="1">
      <alignment vertical="center" textRotation="255"/>
    </xf>
    <xf numFmtId="0" fontId="0" fillId="7" borderId="2" xfId="0" applyFill="1" applyBorder="1" applyAlignment="1">
      <alignment vertical="center"/>
    </xf>
    <xf numFmtId="0" fontId="0" fillId="7" borderId="5" xfId="0" applyFill="1" applyBorder="1" applyAlignment="1">
      <alignment vertical="center"/>
    </xf>
    <xf numFmtId="0" fontId="2" fillId="6" borderId="0" xfId="0" applyFont="1" applyFill="1" applyAlignment="1">
      <alignment horizontal="left"/>
    </xf>
    <xf numFmtId="49" fontId="0" fillId="7" borderId="1" xfId="0" applyNumberFormat="1" applyFill="1" applyBorder="1" applyAlignment="1">
      <alignment horizontal="center" vertical="center"/>
    </xf>
    <xf numFmtId="49" fontId="2" fillId="9" borderId="0" xfId="0" applyNumberFormat="1" applyFont="1" applyFill="1"/>
    <xf numFmtId="0" fontId="2" fillId="9" borderId="0" xfId="0" applyFont="1" applyFill="1" applyAlignment="1">
      <alignment horizontal="left"/>
    </xf>
    <xf numFmtId="0" fontId="0" fillId="7" borderId="1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/>
    <xf numFmtId="0" fontId="0" fillId="0" borderId="19" xfId="0" applyBorder="1"/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horizontal="left" vertical="top" wrapText="1"/>
    </xf>
    <xf numFmtId="0" fontId="0" fillId="0" borderId="21" xfId="0" applyBorder="1" applyAlignment="1">
      <alignment vertical="center"/>
    </xf>
    <xf numFmtId="0" fontId="0" fillId="0" borderId="0" xfId="0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0" xfId="0" applyBorder="1"/>
    <xf numFmtId="176" fontId="2" fillId="0" borderId="0" xfId="0" applyNumberFormat="1" applyFont="1"/>
    <xf numFmtId="0" fontId="9" fillId="0" borderId="1" xfId="0" applyFont="1" applyBorder="1"/>
    <xf numFmtId="49" fontId="0" fillId="0" borderId="0" xfId="0" applyNumberFormat="1" applyAlignment="1">
      <alignment vertical="center"/>
    </xf>
    <xf numFmtId="0" fontId="2" fillId="8" borderId="0" xfId="0" applyFont="1" applyFill="1"/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7" borderId="2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7" borderId="5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8" borderId="6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7" fillId="7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left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vertical="center"/>
    </xf>
  </cellXfs>
  <cellStyles count="2">
    <cellStyle name="標準" xfId="0" builtinId="0"/>
    <cellStyle name="標準 2" xfId="1" xr:uid="{9ADC47A6-DB4A-4E81-A163-2C17EF51E3F8}"/>
  </cellStyles>
  <dxfs count="46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3333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22</xdr:col>
      <xdr:colOff>85864</xdr:colOff>
      <xdr:row>7</xdr:row>
      <xdr:rowOff>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BD383553-8561-4806-97F5-5FC08D2763F3}"/>
            </a:ext>
          </a:extLst>
        </xdr:cNvPr>
        <xdr:cNvSpPr/>
      </xdr:nvSpPr>
      <xdr:spPr>
        <a:xfrm>
          <a:off x="0" y="828675"/>
          <a:ext cx="4486414" cy="962025"/>
        </a:xfrm>
        <a:prstGeom prst="wedgeRoundRectCallout">
          <a:avLst>
            <a:gd name="adj1" fmla="val -20460"/>
            <a:gd name="adj2" fmla="val 86670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記入時の年度を記入してください。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ysClr val="windowText" lastClr="000000"/>
              </a:solidFill>
            </a:rPr>
            <a:t>例①）記入日時：</a:t>
          </a:r>
          <a:r>
            <a:rPr kumimoji="1" lang="en-US" altLang="ja-JP" sz="1000">
              <a:solidFill>
                <a:sysClr val="windowText" lastClr="000000"/>
              </a:solidFill>
            </a:rPr>
            <a:t>2020</a:t>
          </a:r>
          <a:r>
            <a:rPr kumimoji="1" lang="ja-JP" altLang="en-US" sz="1000">
              <a:solidFill>
                <a:sysClr val="windowText" lastClr="000000"/>
              </a:solidFill>
            </a:rPr>
            <a:t>年</a:t>
          </a:r>
          <a:r>
            <a:rPr kumimoji="1" lang="en-US" altLang="ja-JP" sz="1000">
              <a:solidFill>
                <a:sysClr val="windowText" lastClr="000000"/>
              </a:solidFill>
            </a:rPr>
            <a:t>6</a:t>
          </a:r>
          <a:r>
            <a:rPr kumimoji="1" lang="ja-JP" altLang="en-US" sz="1000">
              <a:solidFill>
                <a:sysClr val="windowText" lastClr="000000"/>
              </a:solidFill>
            </a:rPr>
            <a:t>月</a:t>
          </a:r>
          <a:r>
            <a:rPr kumimoji="1" lang="en-US" altLang="ja-JP" sz="1000">
              <a:solidFill>
                <a:sysClr val="windowText" lastClr="000000"/>
              </a:solidFill>
            </a:rPr>
            <a:t>15</a:t>
          </a:r>
          <a:r>
            <a:rPr kumimoji="1" lang="ja-JP" altLang="en-US" sz="1000">
              <a:solidFill>
                <a:sysClr val="windowText" lastClr="000000"/>
              </a:solidFill>
            </a:rPr>
            <a:t>日　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例②）記入日時：</a:t>
          </a:r>
          <a:r>
            <a:rPr kumimoji="1" lang="en-US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2021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ysClr val="windowText" lastClr="000000"/>
              </a:solidFill>
            </a:rPr>
            <a:t>　　　登録年：</a:t>
          </a:r>
          <a:r>
            <a:rPr kumimoji="1" lang="en-US" altLang="ja-JP" sz="1000">
              <a:solidFill>
                <a:sysClr val="windowText" lastClr="000000"/>
              </a:solidFill>
            </a:rPr>
            <a:t>2020</a:t>
          </a:r>
          <a:r>
            <a:rPr kumimoji="1" lang="ja-JP" altLang="en-US" sz="1000">
              <a:solidFill>
                <a:sysClr val="windowText" lastClr="000000"/>
              </a:solidFill>
            </a:rPr>
            <a:t>　　　　　　　　　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  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登録年：</a:t>
          </a:r>
          <a:r>
            <a:rPr kumimoji="1" lang="en-US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2020 </a:t>
          </a:r>
          <a:endParaRPr lang="ja-JP" altLang="ja-JP" sz="10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22</xdr:col>
      <xdr:colOff>154439</xdr:colOff>
      <xdr:row>1</xdr:row>
      <xdr:rowOff>19050</xdr:rowOff>
    </xdr:from>
    <xdr:to>
      <xdr:col>36</xdr:col>
      <xdr:colOff>9525</xdr:colOff>
      <xdr:row>5</xdr:row>
      <xdr:rowOff>135390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831E9D2C-4419-4B62-89C6-E45405649489}"/>
            </a:ext>
          </a:extLst>
        </xdr:cNvPr>
        <xdr:cNvSpPr/>
      </xdr:nvSpPr>
      <xdr:spPr>
        <a:xfrm>
          <a:off x="4554989" y="838200"/>
          <a:ext cx="2655436" cy="764040"/>
        </a:xfrm>
        <a:prstGeom prst="wedgeRoundRectCallout">
          <a:avLst>
            <a:gd name="adj1" fmla="val -48581"/>
            <a:gd name="adj2" fmla="val 117239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ysClr val="windowText" lastClr="000000"/>
              </a:solidFill>
            </a:rPr>
            <a:t>居住区分：法人及び官公庁の方以外は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居住者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または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非居住者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17008</xdr:colOff>
      <xdr:row>10</xdr:row>
      <xdr:rowOff>102734</xdr:rowOff>
    </xdr:from>
    <xdr:to>
      <xdr:col>39</xdr:col>
      <xdr:colOff>142875</xdr:colOff>
      <xdr:row>11</xdr:row>
      <xdr:rowOff>152401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74FD7C42-C1BD-4220-BD5B-DE9EBC7A336D}"/>
            </a:ext>
          </a:extLst>
        </xdr:cNvPr>
        <xdr:cNvSpPr/>
      </xdr:nvSpPr>
      <xdr:spPr>
        <a:xfrm>
          <a:off x="6017758" y="2579234"/>
          <a:ext cx="1926092" cy="411617"/>
        </a:xfrm>
        <a:prstGeom prst="wedgeRoundRectCallout">
          <a:avLst>
            <a:gd name="adj1" fmla="val -175228"/>
            <a:gd name="adj2" fmla="val 304944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都道府県名は上段に入力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8165</xdr:colOff>
      <xdr:row>0</xdr:row>
      <xdr:rowOff>85725</xdr:rowOff>
    </xdr:from>
    <xdr:to>
      <xdr:col>15</xdr:col>
      <xdr:colOff>84363</xdr:colOff>
      <xdr:row>0</xdr:row>
      <xdr:rowOff>781050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F15EA8E-445A-4E7D-A4DE-B503E4B4F20D}"/>
            </a:ext>
          </a:extLst>
        </xdr:cNvPr>
        <xdr:cNvSpPr/>
      </xdr:nvSpPr>
      <xdr:spPr>
        <a:xfrm>
          <a:off x="208190" y="85725"/>
          <a:ext cx="2876548" cy="695325"/>
        </a:xfrm>
        <a:prstGeom prst="wedgeRoundRectCallout">
          <a:avLst>
            <a:gd name="adj1" fmla="val -12471"/>
            <a:gd name="adj2" fmla="val 46603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記入漏れ部分は黄色くなります。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黄色の部分はすべて記入してください。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679</xdr:colOff>
      <xdr:row>17</xdr:row>
      <xdr:rowOff>276225</xdr:rowOff>
    </xdr:from>
    <xdr:to>
      <xdr:col>39</xdr:col>
      <xdr:colOff>180975</xdr:colOff>
      <xdr:row>22</xdr:row>
      <xdr:rowOff>342900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6B3AAC3B-FC76-46E5-BC29-733D5D2BD8E0}"/>
            </a:ext>
            <a:ext uri="{147F2762-F138-4A5C-976F-8EAC2B608ADB}">
              <a16:predDERef xmlns:a16="http://schemas.microsoft.com/office/drawing/2014/main" pred="{0F15EA8E-445A-4E7D-A4DE-B503E4B4F20D}"/>
            </a:ext>
          </a:extLst>
        </xdr:cNvPr>
        <xdr:cNvSpPr/>
      </xdr:nvSpPr>
      <xdr:spPr>
        <a:xfrm>
          <a:off x="4801279" y="5286375"/>
          <a:ext cx="3180671" cy="1876425"/>
        </a:xfrm>
        <a:prstGeom prst="wedgeRoundRectCallout">
          <a:avLst>
            <a:gd name="adj1" fmla="val -124163"/>
            <a:gd name="adj2" fmla="val 40976"/>
            <a:gd name="adj3" fmla="val 16667"/>
          </a:avLst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ysClr val="windowText" lastClr="000000"/>
              </a:solidFill>
            </a:rPr>
            <a:t>必ず通帳に記載の名義等を記入してください。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1">
              <a:solidFill>
                <a:srgbClr val="FF0000"/>
              </a:solidFill>
            </a:rPr>
            <a:t>【</a:t>
          </a:r>
          <a:r>
            <a:rPr kumimoji="1" lang="ja-JP" altLang="en-US" sz="1000" b="1">
              <a:solidFill>
                <a:srgbClr val="FF0000"/>
              </a:solidFill>
            </a:rPr>
            <a:t>注意</a:t>
          </a:r>
          <a:r>
            <a:rPr kumimoji="1" lang="en-US" altLang="ja-JP" sz="1000" b="1">
              <a:solidFill>
                <a:srgbClr val="FF0000"/>
              </a:solidFill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>
              <a:solidFill>
                <a:srgbClr val="FF0000"/>
              </a:solidFill>
            </a:rPr>
            <a:t>カナ使用不可文字</a:t>
          </a:r>
          <a:br>
            <a:rPr kumimoji="1" lang="en-US" altLang="ja-JP" sz="1000" b="1">
              <a:solidFill>
                <a:srgbClr val="FF0000"/>
              </a:solidFill>
            </a:rPr>
          </a:br>
          <a:r>
            <a:rPr kumimoji="1" lang="ja-JP" altLang="en-US" sz="1000" b="1">
              <a:solidFill>
                <a:srgbClr val="FF0000"/>
              </a:solidFill>
            </a:rPr>
            <a:t>小文字の「ｬ」「ｭ」「ｮ」「ｯ」入力不可</a:t>
          </a:r>
          <a:br>
            <a:rPr kumimoji="1" lang="en-US" altLang="ja-JP" sz="1000" b="1">
              <a:solidFill>
                <a:srgbClr val="FF0000"/>
              </a:solidFill>
            </a:rPr>
          </a:br>
          <a:r>
            <a:rPr kumimoji="1" lang="ja-JP" altLang="en-US" sz="1000" b="1">
              <a:solidFill>
                <a:srgbClr val="FF0000"/>
              </a:solidFill>
            </a:rPr>
            <a:t>⇒半角大文字にして入力　例：「ｬ」⇒「ﾔ」</a:t>
          </a:r>
          <a:endParaRPr kumimoji="1" lang="en-US" altLang="ja-JP" sz="1000" b="1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1">
              <a:solidFill>
                <a:srgbClr val="3333FF"/>
              </a:solidFill>
            </a:rPr>
            <a:t>カナ　姓と名の間に半角スペースを入れる</a:t>
          </a:r>
          <a:endParaRPr kumimoji="1" lang="en-US" altLang="ja-JP" sz="1050" b="1">
            <a:solidFill>
              <a:srgbClr val="3333FF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1">
              <a:solidFill>
                <a:srgbClr val="3333FF"/>
              </a:solidFill>
            </a:rPr>
            <a:t>漢字　姓と名の間にスペース</a:t>
          </a:r>
          <a:br>
            <a:rPr kumimoji="1" lang="en-US" altLang="ja-JP" sz="1100" b="1">
              <a:solidFill>
                <a:srgbClr val="FF0000"/>
              </a:solidFill>
            </a:rPr>
          </a:br>
          <a:endParaRPr kumimoji="1" lang="en-US" altLang="ja-JP" sz="1100" b="1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48985</xdr:colOff>
      <xdr:row>26</xdr:row>
      <xdr:rowOff>161924</xdr:rowOff>
    </xdr:from>
    <xdr:to>
      <xdr:col>39</xdr:col>
      <xdr:colOff>103415</xdr:colOff>
      <xdr:row>28</xdr:row>
      <xdr:rowOff>83683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30ACF86A-7C32-472A-8BDE-D5FE72084F81}"/>
            </a:ext>
          </a:extLst>
        </xdr:cNvPr>
        <xdr:cNvSpPr/>
      </xdr:nvSpPr>
      <xdr:spPr>
        <a:xfrm>
          <a:off x="3849460" y="8429624"/>
          <a:ext cx="4054930" cy="645659"/>
        </a:xfrm>
        <a:prstGeom prst="wedgeRoundRectCallout">
          <a:avLst>
            <a:gd name="adj1" fmla="val -44658"/>
            <a:gd name="adj2" fmla="val -117649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ysClr val="windowText" lastClr="000000"/>
              </a:solidFill>
            </a:rPr>
            <a:t>銀行コード、支店コード、口座番号は必ず記入してください。</a:t>
          </a:r>
          <a:endParaRPr kumimoji="0" lang="en-US" altLang="ja-JP" sz="10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ysClr val="windowText" lastClr="000000"/>
              </a:solidFill>
            </a:rPr>
            <a:t>当法人口座へ振込にのみ使用する場合は記入は不要です</a:t>
          </a:r>
          <a:r>
            <a:rPr kumimoji="1" lang="ja-JP" altLang="en-US" sz="1100">
              <a:solidFill>
                <a:sysClr val="windowText" lastClr="000000"/>
              </a:solidFill>
            </a:rPr>
            <a:t>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65</xdr:col>
      <xdr:colOff>178934</xdr:colOff>
      <xdr:row>11</xdr:row>
      <xdr:rowOff>266698</xdr:rowOff>
    </xdr:from>
    <xdr:to>
      <xdr:col>79</xdr:col>
      <xdr:colOff>85726</xdr:colOff>
      <xdr:row>13</xdr:row>
      <xdr:rowOff>277585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89A863BD-BCCF-484A-A35E-C1D411768D99}"/>
            </a:ext>
          </a:extLst>
        </xdr:cNvPr>
        <xdr:cNvSpPr/>
      </xdr:nvSpPr>
      <xdr:spPr>
        <a:xfrm>
          <a:off x="13180559" y="3105148"/>
          <a:ext cx="2707142" cy="734787"/>
        </a:xfrm>
        <a:prstGeom prst="wedgeRoundRectCallout">
          <a:avLst>
            <a:gd name="adj1" fmla="val -49436"/>
            <a:gd name="adj2" fmla="val 92280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住所は都道府県を抜いて記入してください。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60</xdr:col>
      <xdr:colOff>85726</xdr:colOff>
      <xdr:row>28</xdr:row>
      <xdr:rowOff>151040</xdr:rowOff>
    </xdr:from>
    <xdr:to>
      <xdr:col>76</xdr:col>
      <xdr:colOff>47626</xdr:colOff>
      <xdr:row>30</xdr:row>
      <xdr:rowOff>104775</xdr:rowOff>
    </xdr:to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895D5EE0-5160-40AE-AD42-F6248B37005C}"/>
            </a:ext>
          </a:extLst>
        </xdr:cNvPr>
        <xdr:cNvSpPr/>
      </xdr:nvSpPr>
      <xdr:spPr>
        <a:xfrm>
          <a:off x="12087226" y="9142640"/>
          <a:ext cx="3162300" cy="677635"/>
        </a:xfrm>
        <a:prstGeom prst="wedgeRoundRectCallout">
          <a:avLst>
            <a:gd name="adj1" fmla="val -61060"/>
            <a:gd name="adj2" fmla="val -36415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執行単位記入欄は忘れずに記入してください。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執行単位で記入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26</xdr:col>
      <xdr:colOff>85043</xdr:colOff>
      <xdr:row>0</xdr:row>
      <xdr:rowOff>37420</xdr:rowOff>
    </xdr:from>
    <xdr:to>
      <xdr:col>39</xdr:col>
      <xdr:colOff>161924</xdr:colOff>
      <xdr:row>0</xdr:row>
      <xdr:rowOff>790576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1C3C6DA-E999-4AC7-A6FA-F152D8943C21}"/>
            </a:ext>
          </a:extLst>
        </xdr:cNvPr>
        <xdr:cNvSpPr/>
      </xdr:nvSpPr>
      <xdr:spPr>
        <a:xfrm>
          <a:off x="5285693" y="37420"/>
          <a:ext cx="2677206" cy="75315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個人の場合の記入例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（教職員・学生・その他個人・個人事業主）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64</xdr:col>
      <xdr:colOff>142875</xdr:colOff>
      <xdr:row>0</xdr:row>
      <xdr:rowOff>78241</xdr:rowOff>
    </xdr:from>
    <xdr:to>
      <xdr:col>78</xdr:col>
      <xdr:colOff>38780</xdr:colOff>
      <xdr:row>1</xdr:row>
      <xdr:rowOff>85045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627868F-18CA-4FF4-9AF6-B3DFFD86A3F2}"/>
            </a:ext>
          </a:extLst>
        </xdr:cNvPr>
        <xdr:cNvSpPr/>
      </xdr:nvSpPr>
      <xdr:spPr>
        <a:xfrm>
          <a:off x="12944475" y="78241"/>
          <a:ext cx="2696255" cy="82595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法人・官公庁の場合の記入例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（内国法人・外国法人・官公庁）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19</xdr:col>
      <xdr:colOff>78240</xdr:colOff>
      <xdr:row>28</xdr:row>
      <xdr:rowOff>151039</xdr:rowOff>
    </xdr:from>
    <xdr:to>
      <xdr:col>35</xdr:col>
      <xdr:colOff>9525</xdr:colOff>
      <xdr:row>30</xdr:row>
      <xdr:rowOff>76201</xdr:rowOff>
    </xdr:to>
    <xdr:sp macro="" textlink="">
      <xdr:nvSpPr>
        <xdr:cNvPr id="18" name="吹き出し: 角を丸めた四角形 17">
          <a:extLst>
            <a:ext uri="{FF2B5EF4-FFF2-40B4-BE49-F238E27FC236}">
              <a16:creationId xmlns:a16="http://schemas.microsoft.com/office/drawing/2014/main" id="{E0CFB3A8-E172-47DA-9D26-8C49C42AF506}"/>
            </a:ext>
          </a:extLst>
        </xdr:cNvPr>
        <xdr:cNvSpPr/>
      </xdr:nvSpPr>
      <xdr:spPr>
        <a:xfrm>
          <a:off x="3878715" y="9142639"/>
          <a:ext cx="3131685" cy="649062"/>
        </a:xfrm>
        <a:prstGeom prst="wedgeRoundRectCallout">
          <a:avLst>
            <a:gd name="adj1" fmla="val -54861"/>
            <a:gd name="adj2" fmla="val -44394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ysClr val="windowText" lastClr="000000"/>
              </a:solidFill>
            </a:rPr>
            <a:t>執行単位記入欄は忘れずに記入してください。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執行単位で記入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59</xdr:col>
      <xdr:colOff>124504</xdr:colOff>
      <xdr:row>25</xdr:row>
      <xdr:rowOff>268060</xdr:rowOff>
    </xdr:from>
    <xdr:to>
      <xdr:col>79</xdr:col>
      <xdr:colOff>178934</xdr:colOff>
      <xdr:row>27</xdr:row>
      <xdr:rowOff>228600</xdr:rowOff>
    </xdr:to>
    <xdr:sp macro="" textlink="">
      <xdr:nvSpPr>
        <xdr:cNvPr id="19" name="吹き出し: 角を丸めた四角形 18">
          <a:extLst>
            <a:ext uri="{FF2B5EF4-FFF2-40B4-BE49-F238E27FC236}">
              <a16:creationId xmlns:a16="http://schemas.microsoft.com/office/drawing/2014/main" id="{446734AD-DDA1-4862-83BB-36DB8C5E3527}"/>
            </a:ext>
          </a:extLst>
        </xdr:cNvPr>
        <xdr:cNvSpPr/>
      </xdr:nvSpPr>
      <xdr:spPr>
        <a:xfrm>
          <a:off x="11925979" y="8173810"/>
          <a:ext cx="4054930" cy="684440"/>
        </a:xfrm>
        <a:prstGeom prst="wedgeRoundRectCallout">
          <a:avLst>
            <a:gd name="adj1" fmla="val -45832"/>
            <a:gd name="adj2" fmla="val -81186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銀行コード、支店コード、口座番号は必ず記入してください。</a:t>
          </a:r>
          <a:endParaRPr kumimoji="0" lang="en-US" altLang="ja-JP" sz="11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当法人口座へ振込にのみ使用する場合は記入は不要です。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141515</xdr:colOff>
      <xdr:row>12</xdr:row>
      <xdr:rowOff>95250</xdr:rowOff>
    </xdr:from>
    <xdr:to>
      <xdr:col>39</xdr:col>
      <xdr:colOff>190500</xdr:colOff>
      <xdr:row>15</xdr:row>
      <xdr:rowOff>200025</xdr:rowOff>
    </xdr:to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F6A55630-2CAA-47EA-9EFC-03B5F3181AD8}"/>
            </a:ext>
          </a:extLst>
        </xdr:cNvPr>
        <xdr:cNvSpPr/>
      </xdr:nvSpPr>
      <xdr:spPr>
        <a:xfrm>
          <a:off x="5942240" y="3295650"/>
          <a:ext cx="2049235" cy="1190625"/>
        </a:xfrm>
        <a:prstGeom prst="wedgeRoundRectCallout">
          <a:avLst>
            <a:gd name="adj1" fmla="val -102219"/>
            <a:gd name="adj2" fmla="val 64235"/>
            <a:gd name="adj3" fmla="val 16667"/>
          </a:avLst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ysClr val="windowText" lastClr="000000"/>
              </a:solidFill>
            </a:rPr>
            <a:t>個人の場合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ysClr val="windowText" lastClr="000000"/>
              </a:solidFill>
            </a:rPr>
            <a:t>任意でメールアドレスを記入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1">
              <a:solidFill>
                <a:srgbClr val="FF0000"/>
              </a:solidFill>
            </a:rPr>
            <a:t>学生の場合</a:t>
          </a:r>
          <a:endParaRPr kumimoji="1" lang="en-US" altLang="ja-JP" sz="1050" b="1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1">
              <a:solidFill>
                <a:srgbClr val="FF0000"/>
              </a:solidFill>
            </a:rPr>
            <a:t>メールアドレス入力不要</a:t>
          </a:r>
          <a:endParaRPr kumimoji="1" lang="en-US" altLang="ja-JP" sz="1050" b="1">
            <a:solidFill>
              <a:srgbClr val="FF0000"/>
            </a:solidFill>
          </a:endParaRPr>
        </a:p>
      </xdr:txBody>
    </xdr:sp>
    <xdr:clientData/>
  </xdr:twoCellAnchor>
  <xdr:twoCellAnchor>
    <xdr:from>
      <xdr:col>64</xdr:col>
      <xdr:colOff>679</xdr:colOff>
      <xdr:row>17</xdr:row>
      <xdr:rowOff>38101</xdr:rowOff>
    </xdr:from>
    <xdr:to>
      <xdr:col>79</xdr:col>
      <xdr:colOff>180975</xdr:colOff>
      <xdr:row>21</xdr:row>
      <xdr:rowOff>19050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22BBC163-54DE-DF9B-7DFE-032D34F9B726}"/>
            </a:ext>
            <a:ext uri="{147F2762-F138-4A5C-976F-8EAC2B608ADB}">
              <a16:predDERef xmlns:a16="http://schemas.microsoft.com/office/drawing/2014/main" pred="{0F15EA8E-445A-4E7D-A4DE-B503E4B4F20D}"/>
            </a:ext>
          </a:extLst>
        </xdr:cNvPr>
        <xdr:cNvSpPr/>
      </xdr:nvSpPr>
      <xdr:spPr>
        <a:xfrm>
          <a:off x="12802279" y="5048251"/>
          <a:ext cx="3180671" cy="1428749"/>
        </a:xfrm>
        <a:prstGeom prst="wedgeRoundRectCallout">
          <a:avLst>
            <a:gd name="adj1" fmla="val -125960"/>
            <a:gd name="adj2" fmla="val 61406"/>
            <a:gd name="adj3" fmla="val 16667"/>
          </a:avLst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必ず通帳に記載の名義等を記入してください。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注意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FF0000"/>
              </a:solidFill>
            </a:rPr>
            <a:t>カナ使用不可文字</a:t>
          </a:r>
          <a:br>
            <a:rPr kumimoji="1" lang="ja-JP" altLang="en-US" sz="1100" b="1">
              <a:solidFill>
                <a:srgbClr val="FF0000"/>
              </a:solidFill>
            </a:rPr>
          </a:br>
          <a:r>
            <a:rPr kumimoji="1" lang="ja-JP" altLang="en-US" sz="1100" b="1">
              <a:solidFill>
                <a:srgbClr val="FF0000"/>
              </a:solidFill>
            </a:rPr>
            <a:t>小文字の「ｬ」「ｭ」「ｮ」「ｯ」入力不可</a:t>
          </a:r>
          <a:br>
            <a:rPr kumimoji="1" lang="ja-JP" altLang="en-US" sz="1100" b="1">
              <a:solidFill>
                <a:srgbClr val="FF0000"/>
              </a:solidFill>
            </a:rPr>
          </a:br>
          <a:r>
            <a:rPr kumimoji="1" lang="ja-JP" altLang="en-US" sz="1100" b="1">
              <a:solidFill>
                <a:srgbClr val="FF0000"/>
              </a:solidFill>
            </a:rPr>
            <a:t>⇒半角大文字にして入力　例：「ｬ」⇒「ﾔ」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kumimoji="1" lang="en-US" altLang="ja-JP" sz="1100" b="1">
              <a:solidFill>
                <a:srgbClr val="FF0000"/>
              </a:solidFill>
            </a:rPr>
          </a:br>
          <a:endParaRPr kumimoji="1" lang="en-US" altLang="ja-JP" sz="1100" b="1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114299</xdr:colOff>
      <xdr:row>7</xdr:row>
      <xdr:rowOff>85725</xdr:rowOff>
    </xdr:from>
    <xdr:to>
      <xdr:col>39</xdr:col>
      <xdr:colOff>180974</xdr:colOff>
      <xdr:row>10</xdr:row>
      <xdr:rowOff>49665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A0920A2C-185E-E14B-EB64-BDD50E34AA2D}"/>
            </a:ext>
          </a:extLst>
        </xdr:cNvPr>
        <xdr:cNvSpPr/>
      </xdr:nvSpPr>
      <xdr:spPr>
        <a:xfrm>
          <a:off x="5514974" y="1876425"/>
          <a:ext cx="2466975" cy="649740"/>
        </a:xfrm>
        <a:prstGeom prst="wedgeRoundRectCallout">
          <a:avLst>
            <a:gd name="adj1" fmla="val -192758"/>
            <a:gd name="adj2" fmla="val 107668"/>
            <a:gd name="adj3" fmla="val 16667"/>
          </a:avLst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ﾌﾘｶﾞﾅ（半角）</a:t>
          </a:r>
          <a:r>
            <a:rPr kumimoji="1" lang="en-US" altLang="ja-JP" sz="1100">
              <a:solidFill>
                <a:sysClr val="windowText" lastClr="000000"/>
              </a:solidFill>
            </a:rPr>
            <a:t>/</a:t>
          </a:r>
          <a:r>
            <a:rPr kumimoji="1" lang="ja-JP" altLang="en-US" sz="1100">
              <a:solidFill>
                <a:sysClr val="windowText" lastClr="000000"/>
              </a:solidFill>
            </a:rPr>
            <a:t>　登録氏名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姓と名の間にスペースを入れない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36740</xdr:colOff>
      <xdr:row>0</xdr:row>
      <xdr:rowOff>95250</xdr:rowOff>
    </xdr:from>
    <xdr:to>
      <xdr:col>55</xdr:col>
      <xdr:colOff>112938</xdr:colOff>
      <xdr:row>0</xdr:row>
      <xdr:rowOff>790575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5EDC549D-E693-5691-E762-B0E011B24B79}"/>
            </a:ext>
          </a:extLst>
        </xdr:cNvPr>
        <xdr:cNvSpPr/>
      </xdr:nvSpPr>
      <xdr:spPr>
        <a:xfrm>
          <a:off x="8237765" y="95250"/>
          <a:ext cx="2876548" cy="695325"/>
        </a:xfrm>
        <a:prstGeom prst="wedgeRoundRectCallout">
          <a:avLst>
            <a:gd name="adj1" fmla="val -12471"/>
            <a:gd name="adj2" fmla="val 46603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記入漏れ部分は黄色くなります。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黄色の部分はすべて記入してください。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76200</xdr:colOff>
      <xdr:row>1</xdr:row>
      <xdr:rowOff>28575</xdr:rowOff>
    </xdr:from>
    <xdr:to>
      <xdr:col>63</xdr:col>
      <xdr:colOff>162064</xdr:colOff>
      <xdr:row>7</xdr:row>
      <xdr:rowOff>19050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6E98A0B2-C7B7-8184-B44D-2ABC801BB382}"/>
            </a:ext>
          </a:extLst>
        </xdr:cNvPr>
        <xdr:cNvSpPr/>
      </xdr:nvSpPr>
      <xdr:spPr>
        <a:xfrm>
          <a:off x="8277225" y="847725"/>
          <a:ext cx="4486414" cy="962025"/>
        </a:xfrm>
        <a:prstGeom prst="wedgeRoundRectCallout">
          <a:avLst>
            <a:gd name="adj1" fmla="val -20460"/>
            <a:gd name="adj2" fmla="val 86670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記入時の年度を記入してください。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ysClr val="windowText" lastClr="000000"/>
              </a:solidFill>
            </a:rPr>
            <a:t>例①）記入日時：</a:t>
          </a:r>
          <a:r>
            <a:rPr kumimoji="1" lang="en-US" altLang="ja-JP" sz="1000">
              <a:solidFill>
                <a:sysClr val="windowText" lastClr="000000"/>
              </a:solidFill>
            </a:rPr>
            <a:t>2020</a:t>
          </a:r>
          <a:r>
            <a:rPr kumimoji="1" lang="ja-JP" altLang="en-US" sz="1000">
              <a:solidFill>
                <a:sysClr val="windowText" lastClr="000000"/>
              </a:solidFill>
            </a:rPr>
            <a:t>年</a:t>
          </a:r>
          <a:r>
            <a:rPr kumimoji="1" lang="en-US" altLang="ja-JP" sz="1000">
              <a:solidFill>
                <a:sysClr val="windowText" lastClr="000000"/>
              </a:solidFill>
            </a:rPr>
            <a:t>6</a:t>
          </a:r>
          <a:r>
            <a:rPr kumimoji="1" lang="ja-JP" altLang="en-US" sz="1000">
              <a:solidFill>
                <a:sysClr val="windowText" lastClr="000000"/>
              </a:solidFill>
            </a:rPr>
            <a:t>月</a:t>
          </a:r>
          <a:r>
            <a:rPr kumimoji="1" lang="en-US" altLang="ja-JP" sz="1000">
              <a:solidFill>
                <a:sysClr val="windowText" lastClr="000000"/>
              </a:solidFill>
            </a:rPr>
            <a:t>15</a:t>
          </a:r>
          <a:r>
            <a:rPr kumimoji="1" lang="ja-JP" altLang="en-US" sz="1000">
              <a:solidFill>
                <a:sysClr val="windowText" lastClr="000000"/>
              </a:solidFill>
            </a:rPr>
            <a:t>日　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例②）記入日時：</a:t>
          </a:r>
          <a:r>
            <a:rPr kumimoji="1" lang="en-US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2021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ysClr val="windowText" lastClr="000000"/>
              </a:solidFill>
            </a:rPr>
            <a:t>　　　登録年：</a:t>
          </a:r>
          <a:r>
            <a:rPr kumimoji="1" lang="en-US" altLang="ja-JP" sz="1000">
              <a:solidFill>
                <a:sysClr val="windowText" lastClr="000000"/>
              </a:solidFill>
            </a:rPr>
            <a:t>2020</a:t>
          </a:r>
          <a:r>
            <a:rPr kumimoji="1" lang="ja-JP" altLang="en-US" sz="1000">
              <a:solidFill>
                <a:sysClr val="windowText" lastClr="000000"/>
              </a:solidFill>
            </a:rPr>
            <a:t>　　　　　　　　　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  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登録年：</a:t>
          </a:r>
          <a:r>
            <a:rPr kumimoji="1" lang="en-US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2020 </a:t>
          </a:r>
          <a:endParaRPr lang="ja-JP" altLang="ja-JP" sz="10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29</xdr:col>
      <xdr:colOff>123824</xdr:colOff>
      <xdr:row>15</xdr:row>
      <xdr:rowOff>257175</xdr:rowOff>
    </xdr:from>
    <xdr:to>
      <xdr:col>40</xdr:col>
      <xdr:colOff>0</xdr:colOff>
      <xdr:row>17</xdr:row>
      <xdr:rowOff>183015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85CDC023-27AB-F25C-7943-51113A5D90B0}"/>
            </a:ext>
          </a:extLst>
        </xdr:cNvPr>
        <xdr:cNvSpPr/>
      </xdr:nvSpPr>
      <xdr:spPr>
        <a:xfrm>
          <a:off x="5924549" y="4543425"/>
          <a:ext cx="2076451" cy="649740"/>
        </a:xfrm>
        <a:prstGeom prst="wedgeRoundRectCallout">
          <a:avLst>
            <a:gd name="adj1" fmla="val -145846"/>
            <a:gd name="adj2" fmla="val 91542"/>
            <a:gd name="adj3" fmla="val 16667"/>
          </a:avLst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文字数制限注意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 b="1">
              <a:solidFill>
                <a:srgbClr val="FF0000"/>
              </a:solidFill>
            </a:rPr>
            <a:t>赤文字の場合正しい桁数入力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1</xdr:row>
      <xdr:rowOff>0</xdr:rowOff>
    </xdr:from>
    <xdr:to>
      <xdr:col>49</xdr:col>
      <xdr:colOff>42860</xdr:colOff>
      <xdr:row>2</xdr:row>
      <xdr:rowOff>278948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C45B6586-F312-4CE8-AFB3-5F195D6CDB3E}"/>
            </a:ext>
          </a:extLst>
        </xdr:cNvPr>
        <xdr:cNvSpPr/>
      </xdr:nvSpPr>
      <xdr:spPr>
        <a:xfrm>
          <a:off x="7029450" y="161925"/>
          <a:ext cx="2847972" cy="645660"/>
        </a:xfrm>
        <a:prstGeom prst="wedgeRoundRectCallout">
          <a:avLst>
            <a:gd name="adj1" fmla="val -12471"/>
            <a:gd name="adj2" fmla="val 46603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記入漏れ部分は黄色くなります。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黄色の部分はすべて記入してください。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34</xdr:col>
      <xdr:colOff>116678</xdr:colOff>
      <xdr:row>13</xdr:row>
      <xdr:rowOff>307178</xdr:rowOff>
    </xdr:from>
    <xdr:to>
      <xdr:col>55</xdr:col>
      <xdr:colOff>47625</xdr:colOff>
      <xdr:row>22</xdr:row>
      <xdr:rowOff>123824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3709A3D7-1A39-4617-8B17-4528B525BB5B}"/>
            </a:ext>
            <a:ext uri="{147F2762-F138-4A5C-976F-8EAC2B608ADB}">
              <a16:predDERef xmlns:a16="http://schemas.microsoft.com/office/drawing/2014/main" pred="{0F15EA8E-445A-4E7D-A4DE-B503E4B4F20D}"/>
            </a:ext>
          </a:extLst>
        </xdr:cNvPr>
        <xdr:cNvSpPr/>
      </xdr:nvSpPr>
      <xdr:spPr>
        <a:xfrm>
          <a:off x="6946103" y="4955378"/>
          <a:ext cx="4131472" cy="2693196"/>
        </a:xfrm>
        <a:prstGeom prst="wedgeRoundRectCallout">
          <a:avLst>
            <a:gd name="adj1" fmla="val -58457"/>
            <a:gd name="adj2" fmla="val -46656"/>
            <a:gd name="adj3" fmla="val 16667"/>
          </a:avLst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口座名義／口座情報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必ず通帳に記載の名義等を記入してください。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注意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  <a:r>
            <a:rPr kumimoji="1" lang="ja-JP" altLang="en-US" sz="1100" b="1">
              <a:solidFill>
                <a:srgbClr val="FF0000"/>
              </a:solidFill>
            </a:rPr>
            <a:t>カナ使用不可文字</a:t>
          </a:r>
          <a:br>
            <a:rPr kumimoji="1" lang="ja-JP" altLang="en-US" sz="1100" b="1">
              <a:solidFill>
                <a:srgbClr val="FF0000"/>
              </a:solidFill>
            </a:rPr>
          </a:br>
          <a:r>
            <a:rPr kumimoji="1" lang="ja-JP" altLang="en-US" sz="1100" b="1">
              <a:solidFill>
                <a:srgbClr val="FF0000"/>
              </a:solidFill>
            </a:rPr>
            <a:t>小文字の「ｬ」「ｭ」「ｮ」「ｯ」入力不可</a:t>
          </a:r>
          <a:br>
            <a:rPr kumimoji="1" lang="ja-JP" altLang="en-US" sz="1100" b="1">
              <a:solidFill>
                <a:srgbClr val="FF0000"/>
              </a:solidFill>
            </a:rPr>
          </a:br>
          <a:r>
            <a:rPr kumimoji="1" lang="ja-JP" altLang="en-US" sz="1100" b="1">
              <a:solidFill>
                <a:srgbClr val="FF0000"/>
              </a:solidFill>
            </a:rPr>
            <a:t>「⇒半角大文字にして入力　例：「ｬ」⇒「ﾔ」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1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3333FF"/>
              </a:solidFill>
            </a:rPr>
            <a:t>個人の場合</a:t>
          </a:r>
          <a:br>
            <a:rPr kumimoji="1" lang="en-US" altLang="ja-JP" sz="1100" b="1">
              <a:solidFill>
                <a:srgbClr val="3333FF"/>
              </a:solidFill>
            </a:rPr>
          </a:br>
          <a:r>
            <a:rPr kumimoji="1" lang="ja-JP" altLang="en-US" sz="1400" b="1">
              <a:solidFill>
                <a:srgbClr val="3333FF"/>
              </a:solidFill>
            </a:rPr>
            <a:t>カナ　姓と名の間に半角スペースを入れる</a:t>
          </a:r>
          <a:endParaRPr kumimoji="1" lang="en-US" altLang="ja-JP" sz="1100" b="1">
            <a:solidFill>
              <a:srgbClr val="3333FF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3333FF"/>
              </a:solidFill>
            </a:rPr>
            <a:t>漢字　姓と名の間にスペース入れない</a:t>
          </a:r>
          <a:br>
            <a:rPr kumimoji="1" lang="en-US" altLang="ja-JP" sz="1100" b="1">
              <a:solidFill>
                <a:srgbClr val="FF0000"/>
              </a:solidFill>
            </a:rPr>
          </a:br>
          <a:endParaRPr kumimoji="1" lang="en-US" altLang="ja-JP" sz="1100" b="1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171450</xdr:colOff>
      <xdr:row>3</xdr:row>
      <xdr:rowOff>154781</xdr:rowOff>
    </xdr:from>
    <xdr:to>
      <xdr:col>50</xdr:col>
      <xdr:colOff>47625</xdr:colOff>
      <xdr:row>5</xdr:row>
      <xdr:rowOff>342898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C7A7746B-F2D3-4E12-ACAA-D8736DF4B8AD}"/>
            </a:ext>
          </a:extLst>
        </xdr:cNvPr>
        <xdr:cNvSpPr/>
      </xdr:nvSpPr>
      <xdr:spPr>
        <a:xfrm>
          <a:off x="7200900" y="1040606"/>
          <a:ext cx="2876550" cy="912017"/>
        </a:xfrm>
        <a:prstGeom prst="wedgeRoundRectCallout">
          <a:avLst>
            <a:gd name="adj1" fmla="val -68269"/>
            <a:gd name="adj2" fmla="val -61715"/>
            <a:gd name="adj3" fmla="val 16667"/>
          </a:avLst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ﾌﾘｶﾞﾅ（半角）</a:t>
          </a:r>
          <a:r>
            <a:rPr kumimoji="1" lang="en-US" altLang="ja-JP" sz="1100" b="1">
              <a:solidFill>
                <a:sysClr val="windowText" lastClr="000000"/>
              </a:solidFill>
            </a:rPr>
            <a:t>/</a:t>
          </a:r>
          <a:r>
            <a:rPr kumimoji="1" lang="ja-JP" altLang="en-US" sz="1100" b="1">
              <a:solidFill>
                <a:sysClr val="windowText" lastClr="000000"/>
              </a:solidFill>
            </a:rPr>
            <a:t>　登録氏名</a:t>
          </a:r>
          <a:br>
            <a:rPr kumimoji="1" lang="en-US" altLang="ja-JP" sz="1100" b="1">
              <a:solidFill>
                <a:sysClr val="windowText" lastClr="000000"/>
              </a:solidFill>
            </a:rPr>
          </a:br>
          <a:r>
            <a:rPr kumimoji="1" lang="ja-JP" altLang="en-US" sz="1100" b="1">
              <a:solidFill>
                <a:sysClr val="windowText" lastClr="000000"/>
              </a:solidFill>
            </a:rPr>
            <a:t>氏名の場合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姓と名の間にスペースを入れない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88105</xdr:colOff>
      <xdr:row>6</xdr:row>
      <xdr:rowOff>302419</xdr:rowOff>
    </xdr:from>
    <xdr:to>
      <xdr:col>45</xdr:col>
      <xdr:colOff>192541</xdr:colOff>
      <xdr:row>8</xdr:row>
      <xdr:rowOff>4423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53C06AD8-7CEE-43E9-B171-2A0707192AA5}"/>
            </a:ext>
          </a:extLst>
        </xdr:cNvPr>
        <xdr:cNvSpPr/>
      </xdr:nvSpPr>
      <xdr:spPr>
        <a:xfrm>
          <a:off x="7317580" y="2274094"/>
          <a:ext cx="1904661" cy="430666"/>
        </a:xfrm>
        <a:prstGeom prst="wedgeRoundRectCallout">
          <a:avLst>
            <a:gd name="adj1" fmla="val -85472"/>
            <a:gd name="adj2" fmla="val -69763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都道府県名は上段に入力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0</xdr:colOff>
      <xdr:row>9</xdr:row>
      <xdr:rowOff>23812</xdr:rowOff>
    </xdr:from>
    <xdr:to>
      <xdr:col>48</xdr:col>
      <xdr:colOff>38100</xdr:colOff>
      <xdr:row>11</xdr:row>
      <xdr:rowOff>249689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87966452-0B50-406C-9C67-40FA67CD264B}"/>
            </a:ext>
          </a:extLst>
        </xdr:cNvPr>
        <xdr:cNvSpPr/>
      </xdr:nvSpPr>
      <xdr:spPr>
        <a:xfrm>
          <a:off x="7229475" y="3086099"/>
          <a:ext cx="2438400" cy="945015"/>
        </a:xfrm>
        <a:prstGeom prst="wedgeRoundRectCallout">
          <a:avLst>
            <a:gd name="adj1" fmla="val -75191"/>
            <a:gd name="adj2" fmla="val -1980"/>
            <a:gd name="adj3" fmla="val 16667"/>
          </a:avLst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生年月日、修了予定年限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文字数制限注意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 b="1">
              <a:solidFill>
                <a:srgbClr val="FF0000"/>
              </a:solidFill>
            </a:rPr>
            <a:t>赤文字の場合正しい桁数を入力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1</xdr:row>
      <xdr:rowOff>0</xdr:rowOff>
    </xdr:from>
    <xdr:to>
      <xdr:col>49</xdr:col>
      <xdr:colOff>42860</xdr:colOff>
      <xdr:row>2</xdr:row>
      <xdr:rowOff>278948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2B6D19A3-359D-491D-8C56-B60A7122924B}"/>
            </a:ext>
          </a:extLst>
        </xdr:cNvPr>
        <xdr:cNvSpPr/>
      </xdr:nvSpPr>
      <xdr:spPr>
        <a:xfrm>
          <a:off x="7029450" y="161925"/>
          <a:ext cx="2847972" cy="645660"/>
        </a:xfrm>
        <a:prstGeom prst="wedgeRoundRectCallout">
          <a:avLst>
            <a:gd name="adj1" fmla="val -12471"/>
            <a:gd name="adj2" fmla="val 46603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記入漏れ部分は黄色くなります。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黄色の部分はすべて記入してください。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34</xdr:col>
      <xdr:colOff>116678</xdr:colOff>
      <xdr:row>13</xdr:row>
      <xdr:rowOff>307178</xdr:rowOff>
    </xdr:from>
    <xdr:to>
      <xdr:col>55</xdr:col>
      <xdr:colOff>47625</xdr:colOff>
      <xdr:row>22</xdr:row>
      <xdr:rowOff>123824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7CB3D141-CD5C-47D9-8AB8-4D675BEB6E35}"/>
            </a:ext>
            <a:ext uri="{147F2762-F138-4A5C-976F-8EAC2B608ADB}">
              <a16:predDERef xmlns:a16="http://schemas.microsoft.com/office/drawing/2014/main" pred="{0F15EA8E-445A-4E7D-A4DE-B503E4B4F20D}"/>
            </a:ext>
          </a:extLst>
        </xdr:cNvPr>
        <xdr:cNvSpPr/>
      </xdr:nvSpPr>
      <xdr:spPr>
        <a:xfrm>
          <a:off x="6946103" y="4955378"/>
          <a:ext cx="4131472" cy="2693196"/>
        </a:xfrm>
        <a:prstGeom prst="wedgeRoundRectCallout">
          <a:avLst>
            <a:gd name="adj1" fmla="val -58457"/>
            <a:gd name="adj2" fmla="val -46656"/>
            <a:gd name="adj3" fmla="val 16667"/>
          </a:avLst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口座名義／口座情報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必ず通帳に記載の名義等を記入してください。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注意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  <a:r>
            <a:rPr kumimoji="1" lang="ja-JP" altLang="en-US" sz="1100" b="1">
              <a:solidFill>
                <a:srgbClr val="FF0000"/>
              </a:solidFill>
            </a:rPr>
            <a:t>カナ使用不可文字</a:t>
          </a:r>
          <a:br>
            <a:rPr kumimoji="1" lang="ja-JP" altLang="en-US" sz="1100" b="1">
              <a:solidFill>
                <a:srgbClr val="FF0000"/>
              </a:solidFill>
            </a:rPr>
          </a:br>
          <a:r>
            <a:rPr kumimoji="1" lang="ja-JP" altLang="en-US" sz="1100" b="1">
              <a:solidFill>
                <a:srgbClr val="FF0000"/>
              </a:solidFill>
            </a:rPr>
            <a:t>小文字の「ｬ」「ｭ」「ｮ」「ｯ」入力不可</a:t>
          </a:r>
          <a:br>
            <a:rPr kumimoji="1" lang="ja-JP" altLang="en-US" sz="1100" b="1">
              <a:solidFill>
                <a:srgbClr val="FF0000"/>
              </a:solidFill>
            </a:rPr>
          </a:br>
          <a:r>
            <a:rPr kumimoji="1" lang="ja-JP" altLang="en-US" sz="1100" b="1">
              <a:solidFill>
                <a:srgbClr val="FF0000"/>
              </a:solidFill>
            </a:rPr>
            <a:t>「⇒半角大文字にして入力　例：「ｬ」⇒「ﾔ」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1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3333FF"/>
              </a:solidFill>
            </a:rPr>
            <a:t>個人の場合</a:t>
          </a:r>
          <a:br>
            <a:rPr kumimoji="1" lang="en-US" altLang="ja-JP" sz="1100" b="1">
              <a:solidFill>
                <a:srgbClr val="3333FF"/>
              </a:solidFill>
            </a:rPr>
          </a:br>
          <a:r>
            <a:rPr kumimoji="1" lang="ja-JP" altLang="en-US" sz="1400" b="1">
              <a:solidFill>
                <a:srgbClr val="3333FF"/>
              </a:solidFill>
            </a:rPr>
            <a:t>カナ　姓と名の間に半角スペースを入れる</a:t>
          </a:r>
          <a:endParaRPr kumimoji="1" lang="en-US" altLang="ja-JP" sz="1100" b="1">
            <a:solidFill>
              <a:srgbClr val="3333FF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3333FF"/>
              </a:solidFill>
            </a:rPr>
            <a:t>漢字　姓と名の間にスペース入れない</a:t>
          </a:r>
          <a:br>
            <a:rPr kumimoji="1" lang="en-US" altLang="ja-JP" sz="1100" b="1">
              <a:solidFill>
                <a:srgbClr val="FF0000"/>
              </a:solidFill>
            </a:rPr>
          </a:br>
          <a:endParaRPr kumimoji="1" lang="en-US" altLang="ja-JP" sz="1100" b="1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171450</xdr:colOff>
      <xdr:row>3</xdr:row>
      <xdr:rowOff>154781</xdr:rowOff>
    </xdr:from>
    <xdr:to>
      <xdr:col>50</xdr:col>
      <xdr:colOff>47625</xdr:colOff>
      <xdr:row>5</xdr:row>
      <xdr:rowOff>342898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F9D07461-C345-4A46-8CDA-26BEF231C2E8}"/>
            </a:ext>
          </a:extLst>
        </xdr:cNvPr>
        <xdr:cNvSpPr/>
      </xdr:nvSpPr>
      <xdr:spPr>
        <a:xfrm>
          <a:off x="7200900" y="1040606"/>
          <a:ext cx="2876550" cy="912017"/>
        </a:xfrm>
        <a:prstGeom prst="wedgeRoundRectCallout">
          <a:avLst>
            <a:gd name="adj1" fmla="val -68269"/>
            <a:gd name="adj2" fmla="val -61715"/>
            <a:gd name="adj3" fmla="val 16667"/>
          </a:avLst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ﾌﾘｶﾞﾅ（半角）</a:t>
          </a:r>
          <a:r>
            <a:rPr kumimoji="1" lang="en-US" altLang="ja-JP" sz="1100" b="1">
              <a:solidFill>
                <a:sysClr val="windowText" lastClr="000000"/>
              </a:solidFill>
            </a:rPr>
            <a:t>/</a:t>
          </a:r>
          <a:r>
            <a:rPr kumimoji="1" lang="ja-JP" altLang="en-US" sz="1100" b="1">
              <a:solidFill>
                <a:sysClr val="windowText" lastClr="000000"/>
              </a:solidFill>
            </a:rPr>
            <a:t>　登録氏名</a:t>
          </a:r>
          <a:br>
            <a:rPr kumimoji="1" lang="en-US" altLang="ja-JP" sz="1100" b="1">
              <a:solidFill>
                <a:sysClr val="windowText" lastClr="000000"/>
              </a:solidFill>
            </a:rPr>
          </a:br>
          <a:r>
            <a:rPr kumimoji="1" lang="ja-JP" altLang="en-US" sz="1100" b="1">
              <a:solidFill>
                <a:sysClr val="windowText" lastClr="000000"/>
              </a:solidFill>
            </a:rPr>
            <a:t>氏名の場合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姓と名の間にスペースを入れない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88105</xdr:colOff>
      <xdr:row>6</xdr:row>
      <xdr:rowOff>302419</xdr:rowOff>
    </xdr:from>
    <xdr:to>
      <xdr:col>45</xdr:col>
      <xdr:colOff>192541</xdr:colOff>
      <xdr:row>8</xdr:row>
      <xdr:rowOff>4423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832B5B6C-84F0-4018-AE16-7713D2F464A5}"/>
            </a:ext>
          </a:extLst>
        </xdr:cNvPr>
        <xdr:cNvSpPr/>
      </xdr:nvSpPr>
      <xdr:spPr>
        <a:xfrm>
          <a:off x="7317580" y="2274094"/>
          <a:ext cx="1904661" cy="430666"/>
        </a:xfrm>
        <a:prstGeom prst="wedgeRoundRectCallout">
          <a:avLst>
            <a:gd name="adj1" fmla="val -85472"/>
            <a:gd name="adj2" fmla="val -69763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都道府県名は上段に入力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0</xdr:colOff>
      <xdr:row>9</xdr:row>
      <xdr:rowOff>23812</xdr:rowOff>
    </xdr:from>
    <xdr:to>
      <xdr:col>48</xdr:col>
      <xdr:colOff>38100</xdr:colOff>
      <xdr:row>11</xdr:row>
      <xdr:rowOff>249689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AB3FC603-F026-4453-BB23-1DED7441E336}"/>
            </a:ext>
          </a:extLst>
        </xdr:cNvPr>
        <xdr:cNvSpPr/>
      </xdr:nvSpPr>
      <xdr:spPr>
        <a:xfrm>
          <a:off x="7229475" y="3086099"/>
          <a:ext cx="2438400" cy="945015"/>
        </a:xfrm>
        <a:prstGeom prst="wedgeRoundRectCallout">
          <a:avLst>
            <a:gd name="adj1" fmla="val -75191"/>
            <a:gd name="adj2" fmla="val -1980"/>
            <a:gd name="adj3" fmla="val 16667"/>
          </a:avLst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生年月日、修了予定年限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文字数制限注意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 b="1">
              <a:solidFill>
                <a:srgbClr val="FF0000"/>
              </a:solidFill>
            </a:rPr>
            <a:t>赤文字の場合正しい桁数を入力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1</xdr:row>
      <xdr:rowOff>0</xdr:rowOff>
    </xdr:from>
    <xdr:to>
      <xdr:col>49</xdr:col>
      <xdr:colOff>42860</xdr:colOff>
      <xdr:row>2</xdr:row>
      <xdr:rowOff>278948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15CD070F-6A6F-42AF-8C2A-D8012B84A917}"/>
            </a:ext>
          </a:extLst>
        </xdr:cNvPr>
        <xdr:cNvSpPr/>
      </xdr:nvSpPr>
      <xdr:spPr>
        <a:xfrm>
          <a:off x="7108031" y="166688"/>
          <a:ext cx="2876548" cy="636135"/>
        </a:xfrm>
        <a:prstGeom prst="wedgeRoundRectCallout">
          <a:avLst>
            <a:gd name="adj1" fmla="val -12471"/>
            <a:gd name="adj2" fmla="val 46603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記入漏れ部分は黄色くなります。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黄色の部分はすべて記入してください。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34</xdr:col>
      <xdr:colOff>116678</xdr:colOff>
      <xdr:row>13</xdr:row>
      <xdr:rowOff>307178</xdr:rowOff>
    </xdr:from>
    <xdr:to>
      <xdr:col>55</xdr:col>
      <xdr:colOff>47625</xdr:colOff>
      <xdr:row>22</xdr:row>
      <xdr:rowOff>123824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68979C8F-DA87-4FFA-B305-85149FABBC49}"/>
            </a:ext>
            <a:ext uri="{147F2762-F138-4A5C-976F-8EAC2B608ADB}">
              <a16:predDERef xmlns:a16="http://schemas.microsoft.com/office/drawing/2014/main" pred="{0F15EA8E-445A-4E7D-A4DE-B503E4B4F20D}"/>
            </a:ext>
          </a:extLst>
        </xdr:cNvPr>
        <xdr:cNvSpPr/>
      </xdr:nvSpPr>
      <xdr:spPr>
        <a:xfrm>
          <a:off x="7022303" y="4902991"/>
          <a:ext cx="4181478" cy="2650333"/>
        </a:xfrm>
        <a:prstGeom prst="wedgeRoundRectCallout">
          <a:avLst>
            <a:gd name="adj1" fmla="val -58457"/>
            <a:gd name="adj2" fmla="val -46656"/>
            <a:gd name="adj3" fmla="val 16667"/>
          </a:avLst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口座名義／口座情報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必ず通帳に記載の名義等を記入してください。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注意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  <a:r>
            <a:rPr kumimoji="1" lang="ja-JP" altLang="en-US" sz="1100" b="1">
              <a:solidFill>
                <a:srgbClr val="FF0000"/>
              </a:solidFill>
            </a:rPr>
            <a:t>カナ使用不可文字</a:t>
          </a:r>
          <a:br>
            <a:rPr kumimoji="1" lang="ja-JP" altLang="en-US" sz="1100" b="1">
              <a:solidFill>
                <a:srgbClr val="FF0000"/>
              </a:solidFill>
            </a:rPr>
          </a:br>
          <a:r>
            <a:rPr kumimoji="1" lang="ja-JP" altLang="en-US" sz="1100" b="1">
              <a:solidFill>
                <a:srgbClr val="FF0000"/>
              </a:solidFill>
            </a:rPr>
            <a:t>小文字の「ｬ」「ｭ」「ｮ」「ｯ」入力不可</a:t>
          </a:r>
          <a:br>
            <a:rPr kumimoji="1" lang="ja-JP" altLang="en-US" sz="1100" b="1">
              <a:solidFill>
                <a:srgbClr val="FF0000"/>
              </a:solidFill>
            </a:rPr>
          </a:br>
          <a:r>
            <a:rPr kumimoji="1" lang="ja-JP" altLang="en-US" sz="1100" b="1">
              <a:solidFill>
                <a:srgbClr val="FF0000"/>
              </a:solidFill>
            </a:rPr>
            <a:t>「⇒半角大文字にして入力　例：「ｬ」⇒「ﾔ」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1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3333FF"/>
              </a:solidFill>
            </a:rPr>
            <a:t>個人の場合</a:t>
          </a:r>
          <a:br>
            <a:rPr kumimoji="1" lang="en-US" altLang="ja-JP" sz="1100" b="1">
              <a:solidFill>
                <a:srgbClr val="3333FF"/>
              </a:solidFill>
            </a:rPr>
          </a:br>
          <a:r>
            <a:rPr kumimoji="1" lang="ja-JP" altLang="en-US" sz="1400" b="1">
              <a:solidFill>
                <a:srgbClr val="3333FF"/>
              </a:solidFill>
            </a:rPr>
            <a:t>カナ　姓と名の間に半角スペースを入れる</a:t>
          </a:r>
          <a:endParaRPr kumimoji="1" lang="en-US" altLang="ja-JP" sz="1100" b="1">
            <a:solidFill>
              <a:srgbClr val="3333FF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3333FF"/>
              </a:solidFill>
            </a:rPr>
            <a:t>漢字　姓と名の間にスペース入れない</a:t>
          </a:r>
          <a:br>
            <a:rPr kumimoji="1" lang="en-US" altLang="ja-JP" sz="1100" b="1">
              <a:solidFill>
                <a:srgbClr val="FF0000"/>
              </a:solidFill>
            </a:rPr>
          </a:br>
          <a:endParaRPr kumimoji="1" lang="en-US" altLang="ja-JP" sz="1100" b="1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171450</xdr:colOff>
      <xdr:row>3</xdr:row>
      <xdr:rowOff>154781</xdr:rowOff>
    </xdr:from>
    <xdr:to>
      <xdr:col>50</xdr:col>
      <xdr:colOff>47625</xdr:colOff>
      <xdr:row>5</xdr:row>
      <xdr:rowOff>342898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402E0A09-03A3-4256-B9E2-AB0FCB48297E}"/>
            </a:ext>
          </a:extLst>
        </xdr:cNvPr>
        <xdr:cNvSpPr/>
      </xdr:nvSpPr>
      <xdr:spPr>
        <a:xfrm>
          <a:off x="7279481" y="1035844"/>
          <a:ext cx="2912269" cy="902492"/>
        </a:xfrm>
        <a:prstGeom prst="wedgeRoundRectCallout">
          <a:avLst>
            <a:gd name="adj1" fmla="val -68269"/>
            <a:gd name="adj2" fmla="val -61715"/>
            <a:gd name="adj3" fmla="val 16667"/>
          </a:avLst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ﾌﾘｶﾞﾅ（半角）</a:t>
          </a:r>
          <a:r>
            <a:rPr kumimoji="1" lang="en-US" altLang="ja-JP" sz="1100" b="1">
              <a:solidFill>
                <a:sysClr val="windowText" lastClr="000000"/>
              </a:solidFill>
            </a:rPr>
            <a:t>/</a:t>
          </a:r>
          <a:r>
            <a:rPr kumimoji="1" lang="ja-JP" altLang="en-US" sz="1100" b="1">
              <a:solidFill>
                <a:sysClr val="windowText" lastClr="000000"/>
              </a:solidFill>
            </a:rPr>
            <a:t>　登録氏名</a:t>
          </a:r>
          <a:br>
            <a:rPr kumimoji="1" lang="en-US" altLang="ja-JP" sz="1100" b="1">
              <a:solidFill>
                <a:sysClr val="windowText" lastClr="000000"/>
              </a:solidFill>
            </a:rPr>
          </a:br>
          <a:r>
            <a:rPr kumimoji="1" lang="ja-JP" altLang="en-US" sz="1100" b="1">
              <a:solidFill>
                <a:sysClr val="windowText" lastClr="000000"/>
              </a:solidFill>
            </a:rPr>
            <a:t>氏名の場合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姓と名の間にスペースを入れない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88105</xdr:colOff>
      <xdr:row>6</xdr:row>
      <xdr:rowOff>302419</xdr:rowOff>
    </xdr:from>
    <xdr:to>
      <xdr:col>45</xdr:col>
      <xdr:colOff>192541</xdr:colOff>
      <xdr:row>8</xdr:row>
      <xdr:rowOff>4423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475DC262-E7F4-496D-92C0-3B4123434A6A}"/>
            </a:ext>
          </a:extLst>
        </xdr:cNvPr>
        <xdr:cNvSpPr/>
      </xdr:nvSpPr>
      <xdr:spPr>
        <a:xfrm>
          <a:off x="7398543" y="2255044"/>
          <a:ext cx="1926092" cy="416379"/>
        </a:xfrm>
        <a:prstGeom prst="wedgeRoundRectCallout">
          <a:avLst>
            <a:gd name="adj1" fmla="val -85472"/>
            <a:gd name="adj2" fmla="val -69763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都道府県名は上段に入力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0</xdr:colOff>
      <xdr:row>9</xdr:row>
      <xdr:rowOff>23812</xdr:rowOff>
    </xdr:from>
    <xdr:to>
      <xdr:col>48</xdr:col>
      <xdr:colOff>38100</xdr:colOff>
      <xdr:row>11</xdr:row>
      <xdr:rowOff>249689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1BB59509-EC2B-492D-AC7D-5FF6A7DE4043}"/>
            </a:ext>
          </a:extLst>
        </xdr:cNvPr>
        <xdr:cNvSpPr/>
      </xdr:nvSpPr>
      <xdr:spPr>
        <a:xfrm>
          <a:off x="7310438" y="3048000"/>
          <a:ext cx="2466975" cy="940252"/>
        </a:xfrm>
        <a:prstGeom prst="wedgeRoundRectCallout">
          <a:avLst>
            <a:gd name="adj1" fmla="val -75191"/>
            <a:gd name="adj2" fmla="val -1980"/>
            <a:gd name="adj3" fmla="val 16667"/>
          </a:avLst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生年月日、修了予定年限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文字数制限注意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 b="1">
              <a:solidFill>
                <a:srgbClr val="FF0000"/>
              </a:solidFill>
            </a:rPr>
            <a:t>赤文字の場合正しい桁数を入力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1</xdr:row>
      <xdr:rowOff>0</xdr:rowOff>
    </xdr:from>
    <xdr:to>
      <xdr:col>49</xdr:col>
      <xdr:colOff>42860</xdr:colOff>
      <xdr:row>2</xdr:row>
      <xdr:rowOff>278948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3FD4AEB-7B43-4243-91A8-71803BC529E3}"/>
            </a:ext>
          </a:extLst>
        </xdr:cNvPr>
        <xdr:cNvSpPr/>
      </xdr:nvSpPr>
      <xdr:spPr>
        <a:xfrm>
          <a:off x="7029450" y="161925"/>
          <a:ext cx="2847972" cy="645660"/>
        </a:xfrm>
        <a:prstGeom prst="wedgeRoundRectCallout">
          <a:avLst>
            <a:gd name="adj1" fmla="val -12471"/>
            <a:gd name="adj2" fmla="val 46603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記入漏れ部分は黄色くなります。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黄色の部分はすべて記入してください。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34</xdr:col>
      <xdr:colOff>116678</xdr:colOff>
      <xdr:row>13</xdr:row>
      <xdr:rowOff>307178</xdr:rowOff>
    </xdr:from>
    <xdr:to>
      <xdr:col>55</xdr:col>
      <xdr:colOff>47625</xdr:colOff>
      <xdr:row>22</xdr:row>
      <xdr:rowOff>123824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FF9647DE-79FB-4628-A14F-BBB3FC55938D}"/>
            </a:ext>
            <a:ext uri="{147F2762-F138-4A5C-976F-8EAC2B608ADB}">
              <a16:predDERef xmlns:a16="http://schemas.microsoft.com/office/drawing/2014/main" pred="{0F15EA8E-445A-4E7D-A4DE-B503E4B4F20D}"/>
            </a:ext>
          </a:extLst>
        </xdr:cNvPr>
        <xdr:cNvSpPr/>
      </xdr:nvSpPr>
      <xdr:spPr>
        <a:xfrm>
          <a:off x="6946103" y="4955378"/>
          <a:ext cx="4131472" cy="2693196"/>
        </a:xfrm>
        <a:prstGeom prst="wedgeRoundRectCallout">
          <a:avLst>
            <a:gd name="adj1" fmla="val -58457"/>
            <a:gd name="adj2" fmla="val -46656"/>
            <a:gd name="adj3" fmla="val 16667"/>
          </a:avLst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口座名義／口座情報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必ず通帳に記載の名義等を記入してください。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注意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  <a:r>
            <a:rPr kumimoji="1" lang="ja-JP" altLang="en-US" sz="1100" b="1">
              <a:solidFill>
                <a:srgbClr val="FF0000"/>
              </a:solidFill>
            </a:rPr>
            <a:t>カナ使用不可文字</a:t>
          </a:r>
          <a:br>
            <a:rPr kumimoji="1" lang="ja-JP" altLang="en-US" sz="1100" b="1">
              <a:solidFill>
                <a:srgbClr val="FF0000"/>
              </a:solidFill>
            </a:rPr>
          </a:br>
          <a:r>
            <a:rPr kumimoji="1" lang="ja-JP" altLang="en-US" sz="1100" b="1">
              <a:solidFill>
                <a:srgbClr val="FF0000"/>
              </a:solidFill>
            </a:rPr>
            <a:t>小文字の「ｬ」「ｭ」「ｮ」「ｯ」入力不可</a:t>
          </a:r>
          <a:br>
            <a:rPr kumimoji="1" lang="ja-JP" altLang="en-US" sz="1100" b="1">
              <a:solidFill>
                <a:srgbClr val="FF0000"/>
              </a:solidFill>
            </a:rPr>
          </a:br>
          <a:r>
            <a:rPr kumimoji="1" lang="ja-JP" altLang="en-US" sz="1100" b="1">
              <a:solidFill>
                <a:srgbClr val="FF0000"/>
              </a:solidFill>
            </a:rPr>
            <a:t>「⇒半角大文字にして入力　例：「ｬ」⇒「ﾔ」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1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3333FF"/>
              </a:solidFill>
            </a:rPr>
            <a:t>個人の場合</a:t>
          </a:r>
          <a:br>
            <a:rPr kumimoji="1" lang="en-US" altLang="ja-JP" sz="1100" b="1">
              <a:solidFill>
                <a:srgbClr val="3333FF"/>
              </a:solidFill>
            </a:rPr>
          </a:br>
          <a:r>
            <a:rPr kumimoji="1" lang="ja-JP" altLang="en-US" sz="1400" b="1">
              <a:solidFill>
                <a:srgbClr val="3333FF"/>
              </a:solidFill>
            </a:rPr>
            <a:t>カナ　姓と名の間に半角スペースを入れる</a:t>
          </a:r>
          <a:endParaRPr kumimoji="1" lang="en-US" altLang="ja-JP" sz="1100" b="1">
            <a:solidFill>
              <a:srgbClr val="3333FF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3333FF"/>
              </a:solidFill>
            </a:rPr>
            <a:t>漢字　姓と名の間にスペース入れない</a:t>
          </a:r>
          <a:br>
            <a:rPr kumimoji="1" lang="en-US" altLang="ja-JP" sz="1100" b="1">
              <a:solidFill>
                <a:srgbClr val="FF0000"/>
              </a:solidFill>
            </a:rPr>
          </a:br>
          <a:endParaRPr kumimoji="1" lang="en-US" altLang="ja-JP" sz="1100" b="1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171450</xdr:colOff>
      <xdr:row>3</xdr:row>
      <xdr:rowOff>154781</xdr:rowOff>
    </xdr:from>
    <xdr:to>
      <xdr:col>50</xdr:col>
      <xdr:colOff>47625</xdr:colOff>
      <xdr:row>5</xdr:row>
      <xdr:rowOff>342898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72479EF-C4D0-4690-A2A7-106D9FF07C14}"/>
            </a:ext>
          </a:extLst>
        </xdr:cNvPr>
        <xdr:cNvSpPr/>
      </xdr:nvSpPr>
      <xdr:spPr>
        <a:xfrm>
          <a:off x="7200900" y="1040606"/>
          <a:ext cx="2876550" cy="912017"/>
        </a:xfrm>
        <a:prstGeom prst="wedgeRoundRectCallout">
          <a:avLst>
            <a:gd name="adj1" fmla="val -68269"/>
            <a:gd name="adj2" fmla="val -61715"/>
            <a:gd name="adj3" fmla="val 16667"/>
          </a:avLst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ﾌﾘｶﾞﾅ（半角）</a:t>
          </a:r>
          <a:r>
            <a:rPr kumimoji="1" lang="en-US" altLang="ja-JP" sz="1100" b="1">
              <a:solidFill>
                <a:sysClr val="windowText" lastClr="000000"/>
              </a:solidFill>
            </a:rPr>
            <a:t>/</a:t>
          </a:r>
          <a:r>
            <a:rPr kumimoji="1" lang="ja-JP" altLang="en-US" sz="1100" b="1">
              <a:solidFill>
                <a:sysClr val="windowText" lastClr="000000"/>
              </a:solidFill>
            </a:rPr>
            <a:t>　登録氏名</a:t>
          </a:r>
          <a:br>
            <a:rPr kumimoji="1" lang="en-US" altLang="ja-JP" sz="1100" b="1">
              <a:solidFill>
                <a:sysClr val="windowText" lastClr="000000"/>
              </a:solidFill>
            </a:rPr>
          </a:br>
          <a:r>
            <a:rPr kumimoji="1" lang="ja-JP" altLang="en-US" sz="1100" b="1">
              <a:solidFill>
                <a:sysClr val="windowText" lastClr="000000"/>
              </a:solidFill>
            </a:rPr>
            <a:t>氏名の場合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姓と名の間にスペースを入れない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88105</xdr:colOff>
      <xdr:row>6</xdr:row>
      <xdr:rowOff>302419</xdr:rowOff>
    </xdr:from>
    <xdr:to>
      <xdr:col>45</xdr:col>
      <xdr:colOff>192541</xdr:colOff>
      <xdr:row>8</xdr:row>
      <xdr:rowOff>4423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256501EB-849B-4A97-8095-EEEF9A54084E}"/>
            </a:ext>
          </a:extLst>
        </xdr:cNvPr>
        <xdr:cNvSpPr/>
      </xdr:nvSpPr>
      <xdr:spPr>
        <a:xfrm>
          <a:off x="7317580" y="2274094"/>
          <a:ext cx="1904661" cy="430666"/>
        </a:xfrm>
        <a:prstGeom prst="wedgeRoundRectCallout">
          <a:avLst>
            <a:gd name="adj1" fmla="val -85472"/>
            <a:gd name="adj2" fmla="val -69763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都道府県名は上段に入力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0</xdr:colOff>
      <xdr:row>9</xdr:row>
      <xdr:rowOff>23812</xdr:rowOff>
    </xdr:from>
    <xdr:to>
      <xdr:col>48</xdr:col>
      <xdr:colOff>38100</xdr:colOff>
      <xdr:row>11</xdr:row>
      <xdr:rowOff>249689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464CE595-DAB0-46A1-9D0D-198613192762}"/>
            </a:ext>
          </a:extLst>
        </xdr:cNvPr>
        <xdr:cNvSpPr/>
      </xdr:nvSpPr>
      <xdr:spPr>
        <a:xfrm>
          <a:off x="7229475" y="3086099"/>
          <a:ext cx="2438400" cy="945015"/>
        </a:xfrm>
        <a:prstGeom prst="wedgeRoundRectCallout">
          <a:avLst>
            <a:gd name="adj1" fmla="val -75191"/>
            <a:gd name="adj2" fmla="val -1980"/>
            <a:gd name="adj3" fmla="val 16667"/>
          </a:avLst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生年月日、修了予定年限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文字数制限注意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 b="1">
              <a:solidFill>
                <a:srgbClr val="FF0000"/>
              </a:solidFill>
            </a:rPr>
            <a:t>赤文字の場合正しい桁数を入力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1</xdr:row>
      <xdr:rowOff>0</xdr:rowOff>
    </xdr:from>
    <xdr:to>
      <xdr:col>49</xdr:col>
      <xdr:colOff>42860</xdr:colOff>
      <xdr:row>2</xdr:row>
      <xdr:rowOff>278948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FB22D71-40C7-430F-98DC-3C1AD2AD87ED}"/>
            </a:ext>
          </a:extLst>
        </xdr:cNvPr>
        <xdr:cNvSpPr/>
      </xdr:nvSpPr>
      <xdr:spPr>
        <a:xfrm>
          <a:off x="7029450" y="161925"/>
          <a:ext cx="2847972" cy="645660"/>
        </a:xfrm>
        <a:prstGeom prst="wedgeRoundRectCallout">
          <a:avLst>
            <a:gd name="adj1" fmla="val -12471"/>
            <a:gd name="adj2" fmla="val 46603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記入漏れ部分は黄色くなります。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黄色の部分はすべて記入してください。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34</xdr:col>
      <xdr:colOff>116678</xdr:colOff>
      <xdr:row>13</xdr:row>
      <xdr:rowOff>307178</xdr:rowOff>
    </xdr:from>
    <xdr:to>
      <xdr:col>55</xdr:col>
      <xdr:colOff>47625</xdr:colOff>
      <xdr:row>22</xdr:row>
      <xdr:rowOff>123824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76AC47CF-8CD7-47F8-926F-4A79A8E7F79A}"/>
            </a:ext>
            <a:ext uri="{147F2762-F138-4A5C-976F-8EAC2B608ADB}">
              <a16:predDERef xmlns:a16="http://schemas.microsoft.com/office/drawing/2014/main" pred="{0F15EA8E-445A-4E7D-A4DE-B503E4B4F20D}"/>
            </a:ext>
          </a:extLst>
        </xdr:cNvPr>
        <xdr:cNvSpPr/>
      </xdr:nvSpPr>
      <xdr:spPr>
        <a:xfrm>
          <a:off x="6946103" y="4955378"/>
          <a:ext cx="4131472" cy="2693196"/>
        </a:xfrm>
        <a:prstGeom prst="wedgeRoundRectCallout">
          <a:avLst>
            <a:gd name="adj1" fmla="val -58457"/>
            <a:gd name="adj2" fmla="val -46656"/>
            <a:gd name="adj3" fmla="val 16667"/>
          </a:avLst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口座名義／口座情報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必ず通帳に記載の名義等を記入してください。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注意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  <a:r>
            <a:rPr kumimoji="1" lang="ja-JP" altLang="en-US" sz="1100" b="1">
              <a:solidFill>
                <a:srgbClr val="FF0000"/>
              </a:solidFill>
            </a:rPr>
            <a:t>カナ使用不可文字</a:t>
          </a:r>
          <a:br>
            <a:rPr kumimoji="1" lang="ja-JP" altLang="en-US" sz="1100" b="1">
              <a:solidFill>
                <a:srgbClr val="FF0000"/>
              </a:solidFill>
            </a:rPr>
          </a:br>
          <a:r>
            <a:rPr kumimoji="1" lang="ja-JP" altLang="en-US" sz="1100" b="1">
              <a:solidFill>
                <a:srgbClr val="FF0000"/>
              </a:solidFill>
            </a:rPr>
            <a:t>小文字の「ｬ」「ｭ」「ｮ」「ｯ」入力不可</a:t>
          </a:r>
          <a:br>
            <a:rPr kumimoji="1" lang="ja-JP" altLang="en-US" sz="1100" b="1">
              <a:solidFill>
                <a:srgbClr val="FF0000"/>
              </a:solidFill>
            </a:rPr>
          </a:br>
          <a:r>
            <a:rPr kumimoji="1" lang="ja-JP" altLang="en-US" sz="1100" b="1">
              <a:solidFill>
                <a:srgbClr val="FF0000"/>
              </a:solidFill>
            </a:rPr>
            <a:t>「⇒半角大文字にして入力　例：「ｬ」⇒「ﾔ」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1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3333FF"/>
              </a:solidFill>
            </a:rPr>
            <a:t>個人の場合</a:t>
          </a:r>
          <a:br>
            <a:rPr kumimoji="1" lang="en-US" altLang="ja-JP" sz="1100" b="1">
              <a:solidFill>
                <a:srgbClr val="3333FF"/>
              </a:solidFill>
            </a:rPr>
          </a:br>
          <a:r>
            <a:rPr kumimoji="1" lang="ja-JP" altLang="en-US" sz="1400" b="1">
              <a:solidFill>
                <a:srgbClr val="3333FF"/>
              </a:solidFill>
            </a:rPr>
            <a:t>カナ　姓と名の間に半角スペースを入れる</a:t>
          </a:r>
          <a:endParaRPr kumimoji="1" lang="en-US" altLang="ja-JP" sz="1100" b="1">
            <a:solidFill>
              <a:srgbClr val="3333FF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3333FF"/>
              </a:solidFill>
            </a:rPr>
            <a:t>漢字　姓と名の間にスペース入れない</a:t>
          </a:r>
          <a:br>
            <a:rPr kumimoji="1" lang="en-US" altLang="ja-JP" sz="1100" b="1">
              <a:solidFill>
                <a:srgbClr val="FF0000"/>
              </a:solidFill>
            </a:rPr>
          </a:br>
          <a:endParaRPr kumimoji="1" lang="en-US" altLang="ja-JP" sz="1100" b="1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171450</xdr:colOff>
      <xdr:row>3</xdr:row>
      <xdr:rowOff>154781</xdr:rowOff>
    </xdr:from>
    <xdr:to>
      <xdr:col>50</xdr:col>
      <xdr:colOff>47625</xdr:colOff>
      <xdr:row>5</xdr:row>
      <xdr:rowOff>342898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CF5A486F-BC7A-4769-889B-7079B2A01AA4}"/>
            </a:ext>
          </a:extLst>
        </xdr:cNvPr>
        <xdr:cNvSpPr/>
      </xdr:nvSpPr>
      <xdr:spPr>
        <a:xfrm>
          <a:off x="7200900" y="1040606"/>
          <a:ext cx="2876550" cy="912017"/>
        </a:xfrm>
        <a:prstGeom prst="wedgeRoundRectCallout">
          <a:avLst>
            <a:gd name="adj1" fmla="val -68269"/>
            <a:gd name="adj2" fmla="val -61715"/>
            <a:gd name="adj3" fmla="val 16667"/>
          </a:avLst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ﾌﾘｶﾞﾅ（半角）</a:t>
          </a:r>
          <a:r>
            <a:rPr kumimoji="1" lang="en-US" altLang="ja-JP" sz="1100" b="1">
              <a:solidFill>
                <a:sysClr val="windowText" lastClr="000000"/>
              </a:solidFill>
            </a:rPr>
            <a:t>/</a:t>
          </a:r>
          <a:r>
            <a:rPr kumimoji="1" lang="ja-JP" altLang="en-US" sz="1100" b="1">
              <a:solidFill>
                <a:sysClr val="windowText" lastClr="000000"/>
              </a:solidFill>
            </a:rPr>
            <a:t>　登録氏名</a:t>
          </a:r>
          <a:br>
            <a:rPr kumimoji="1" lang="en-US" altLang="ja-JP" sz="1100" b="1">
              <a:solidFill>
                <a:sysClr val="windowText" lastClr="000000"/>
              </a:solidFill>
            </a:rPr>
          </a:br>
          <a:r>
            <a:rPr kumimoji="1" lang="ja-JP" altLang="en-US" sz="1100" b="1">
              <a:solidFill>
                <a:sysClr val="windowText" lastClr="000000"/>
              </a:solidFill>
            </a:rPr>
            <a:t>氏名の場合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姓と名の間にスペースを入れない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88105</xdr:colOff>
      <xdr:row>6</xdr:row>
      <xdr:rowOff>302419</xdr:rowOff>
    </xdr:from>
    <xdr:to>
      <xdr:col>45</xdr:col>
      <xdr:colOff>192541</xdr:colOff>
      <xdr:row>8</xdr:row>
      <xdr:rowOff>4423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5D54B22E-EA3D-4A69-89A3-878BEAEE6BE1}"/>
            </a:ext>
          </a:extLst>
        </xdr:cNvPr>
        <xdr:cNvSpPr/>
      </xdr:nvSpPr>
      <xdr:spPr>
        <a:xfrm>
          <a:off x="7317580" y="2274094"/>
          <a:ext cx="1904661" cy="430666"/>
        </a:xfrm>
        <a:prstGeom prst="wedgeRoundRectCallout">
          <a:avLst>
            <a:gd name="adj1" fmla="val -85472"/>
            <a:gd name="adj2" fmla="val -69763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都道府県名は上段に入力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0</xdr:colOff>
      <xdr:row>9</xdr:row>
      <xdr:rowOff>23812</xdr:rowOff>
    </xdr:from>
    <xdr:to>
      <xdr:col>48</xdr:col>
      <xdr:colOff>38100</xdr:colOff>
      <xdr:row>11</xdr:row>
      <xdr:rowOff>249689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BFFFCCC1-9755-4DBA-AC58-2588A58DB035}"/>
            </a:ext>
          </a:extLst>
        </xdr:cNvPr>
        <xdr:cNvSpPr/>
      </xdr:nvSpPr>
      <xdr:spPr>
        <a:xfrm>
          <a:off x="7229475" y="3086099"/>
          <a:ext cx="2438400" cy="945015"/>
        </a:xfrm>
        <a:prstGeom prst="wedgeRoundRectCallout">
          <a:avLst>
            <a:gd name="adj1" fmla="val -75191"/>
            <a:gd name="adj2" fmla="val -1980"/>
            <a:gd name="adj3" fmla="val 16667"/>
          </a:avLst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生年月日、修了予定年限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文字数制限注意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 b="1">
              <a:solidFill>
                <a:srgbClr val="FF0000"/>
              </a:solidFill>
            </a:rPr>
            <a:t>赤文字の場合正しい桁数を入力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1</xdr:row>
      <xdr:rowOff>0</xdr:rowOff>
    </xdr:from>
    <xdr:to>
      <xdr:col>49</xdr:col>
      <xdr:colOff>42860</xdr:colOff>
      <xdr:row>2</xdr:row>
      <xdr:rowOff>278948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297AE38C-AE54-4DB6-BFC6-AC4671F14BE8}"/>
            </a:ext>
          </a:extLst>
        </xdr:cNvPr>
        <xdr:cNvSpPr/>
      </xdr:nvSpPr>
      <xdr:spPr>
        <a:xfrm>
          <a:off x="7029450" y="161925"/>
          <a:ext cx="2847972" cy="645660"/>
        </a:xfrm>
        <a:prstGeom prst="wedgeRoundRectCallout">
          <a:avLst>
            <a:gd name="adj1" fmla="val -12471"/>
            <a:gd name="adj2" fmla="val 46603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記入漏れ部分は黄色くなります。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黄色の部分はすべて記入してください。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34</xdr:col>
      <xdr:colOff>116678</xdr:colOff>
      <xdr:row>13</xdr:row>
      <xdr:rowOff>307178</xdr:rowOff>
    </xdr:from>
    <xdr:to>
      <xdr:col>55</xdr:col>
      <xdr:colOff>47625</xdr:colOff>
      <xdr:row>22</xdr:row>
      <xdr:rowOff>123824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82ABB7E2-F124-4E05-A689-80D192F2041E}"/>
            </a:ext>
            <a:ext uri="{147F2762-F138-4A5C-976F-8EAC2B608ADB}">
              <a16:predDERef xmlns:a16="http://schemas.microsoft.com/office/drawing/2014/main" pred="{0F15EA8E-445A-4E7D-A4DE-B503E4B4F20D}"/>
            </a:ext>
          </a:extLst>
        </xdr:cNvPr>
        <xdr:cNvSpPr/>
      </xdr:nvSpPr>
      <xdr:spPr>
        <a:xfrm>
          <a:off x="6946103" y="4955378"/>
          <a:ext cx="4131472" cy="2693196"/>
        </a:xfrm>
        <a:prstGeom prst="wedgeRoundRectCallout">
          <a:avLst>
            <a:gd name="adj1" fmla="val -58457"/>
            <a:gd name="adj2" fmla="val -46656"/>
            <a:gd name="adj3" fmla="val 16667"/>
          </a:avLst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口座名義／口座情報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必ず通帳に記載の名義等を記入してください。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注意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  <a:r>
            <a:rPr kumimoji="1" lang="ja-JP" altLang="en-US" sz="1100" b="1">
              <a:solidFill>
                <a:srgbClr val="FF0000"/>
              </a:solidFill>
            </a:rPr>
            <a:t>カナ使用不可文字</a:t>
          </a:r>
          <a:br>
            <a:rPr kumimoji="1" lang="ja-JP" altLang="en-US" sz="1100" b="1">
              <a:solidFill>
                <a:srgbClr val="FF0000"/>
              </a:solidFill>
            </a:rPr>
          </a:br>
          <a:r>
            <a:rPr kumimoji="1" lang="ja-JP" altLang="en-US" sz="1100" b="1">
              <a:solidFill>
                <a:srgbClr val="FF0000"/>
              </a:solidFill>
            </a:rPr>
            <a:t>小文字の「ｬ」「ｭ」「ｮ」「ｯ」入力不可</a:t>
          </a:r>
          <a:br>
            <a:rPr kumimoji="1" lang="ja-JP" altLang="en-US" sz="1100" b="1">
              <a:solidFill>
                <a:srgbClr val="FF0000"/>
              </a:solidFill>
            </a:rPr>
          </a:br>
          <a:r>
            <a:rPr kumimoji="1" lang="ja-JP" altLang="en-US" sz="1100" b="1">
              <a:solidFill>
                <a:srgbClr val="FF0000"/>
              </a:solidFill>
            </a:rPr>
            <a:t>「⇒半角大文字にして入力　例：「ｬ」⇒「ﾔ」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1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3333FF"/>
              </a:solidFill>
            </a:rPr>
            <a:t>個人の場合</a:t>
          </a:r>
          <a:br>
            <a:rPr kumimoji="1" lang="en-US" altLang="ja-JP" sz="1100" b="1">
              <a:solidFill>
                <a:srgbClr val="3333FF"/>
              </a:solidFill>
            </a:rPr>
          </a:br>
          <a:r>
            <a:rPr kumimoji="1" lang="ja-JP" altLang="en-US" sz="1400" b="1">
              <a:solidFill>
                <a:srgbClr val="3333FF"/>
              </a:solidFill>
            </a:rPr>
            <a:t>カナ　姓と名の間に半角スペースを入れる</a:t>
          </a:r>
          <a:endParaRPr kumimoji="1" lang="en-US" altLang="ja-JP" sz="1100" b="1">
            <a:solidFill>
              <a:srgbClr val="3333FF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3333FF"/>
              </a:solidFill>
            </a:rPr>
            <a:t>漢字　姓と名の間にスペース入れない</a:t>
          </a:r>
          <a:br>
            <a:rPr kumimoji="1" lang="en-US" altLang="ja-JP" sz="1100" b="1">
              <a:solidFill>
                <a:srgbClr val="FF0000"/>
              </a:solidFill>
            </a:rPr>
          </a:br>
          <a:endParaRPr kumimoji="1" lang="en-US" altLang="ja-JP" sz="1100" b="1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171450</xdr:colOff>
      <xdr:row>3</xdr:row>
      <xdr:rowOff>154781</xdr:rowOff>
    </xdr:from>
    <xdr:to>
      <xdr:col>50</xdr:col>
      <xdr:colOff>47625</xdr:colOff>
      <xdr:row>5</xdr:row>
      <xdr:rowOff>342898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2BF58989-7E80-419C-9F84-B00B2D827850}"/>
            </a:ext>
          </a:extLst>
        </xdr:cNvPr>
        <xdr:cNvSpPr/>
      </xdr:nvSpPr>
      <xdr:spPr>
        <a:xfrm>
          <a:off x="7200900" y="1040606"/>
          <a:ext cx="2876550" cy="912017"/>
        </a:xfrm>
        <a:prstGeom prst="wedgeRoundRectCallout">
          <a:avLst>
            <a:gd name="adj1" fmla="val -68269"/>
            <a:gd name="adj2" fmla="val -61715"/>
            <a:gd name="adj3" fmla="val 16667"/>
          </a:avLst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ﾌﾘｶﾞﾅ（半角）</a:t>
          </a:r>
          <a:r>
            <a:rPr kumimoji="1" lang="en-US" altLang="ja-JP" sz="1100" b="1">
              <a:solidFill>
                <a:sysClr val="windowText" lastClr="000000"/>
              </a:solidFill>
            </a:rPr>
            <a:t>/</a:t>
          </a:r>
          <a:r>
            <a:rPr kumimoji="1" lang="ja-JP" altLang="en-US" sz="1100" b="1">
              <a:solidFill>
                <a:sysClr val="windowText" lastClr="000000"/>
              </a:solidFill>
            </a:rPr>
            <a:t>　登録氏名</a:t>
          </a:r>
          <a:br>
            <a:rPr kumimoji="1" lang="en-US" altLang="ja-JP" sz="1100" b="1">
              <a:solidFill>
                <a:sysClr val="windowText" lastClr="000000"/>
              </a:solidFill>
            </a:rPr>
          </a:br>
          <a:r>
            <a:rPr kumimoji="1" lang="ja-JP" altLang="en-US" sz="1100" b="1">
              <a:solidFill>
                <a:sysClr val="windowText" lastClr="000000"/>
              </a:solidFill>
            </a:rPr>
            <a:t>氏名の場合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姓と名の間にスペースを入れない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88105</xdr:colOff>
      <xdr:row>6</xdr:row>
      <xdr:rowOff>302419</xdr:rowOff>
    </xdr:from>
    <xdr:to>
      <xdr:col>45</xdr:col>
      <xdr:colOff>192541</xdr:colOff>
      <xdr:row>8</xdr:row>
      <xdr:rowOff>4423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92BF86CA-6AAD-4D79-AB86-9FCACC2BA708}"/>
            </a:ext>
          </a:extLst>
        </xdr:cNvPr>
        <xdr:cNvSpPr/>
      </xdr:nvSpPr>
      <xdr:spPr>
        <a:xfrm>
          <a:off x="7317580" y="2274094"/>
          <a:ext cx="1904661" cy="430666"/>
        </a:xfrm>
        <a:prstGeom prst="wedgeRoundRectCallout">
          <a:avLst>
            <a:gd name="adj1" fmla="val -85472"/>
            <a:gd name="adj2" fmla="val -69763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都道府県名は上段に入力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0</xdr:colOff>
      <xdr:row>9</xdr:row>
      <xdr:rowOff>23812</xdr:rowOff>
    </xdr:from>
    <xdr:to>
      <xdr:col>48</xdr:col>
      <xdr:colOff>38100</xdr:colOff>
      <xdr:row>11</xdr:row>
      <xdr:rowOff>249689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6EE930C7-A373-4B53-8518-EB66AC6AD15A}"/>
            </a:ext>
          </a:extLst>
        </xdr:cNvPr>
        <xdr:cNvSpPr/>
      </xdr:nvSpPr>
      <xdr:spPr>
        <a:xfrm>
          <a:off x="7229475" y="3086099"/>
          <a:ext cx="2438400" cy="945015"/>
        </a:xfrm>
        <a:prstGeom prst="wedgeRoundRectCallout">
          <a:avLst>
            <a:gd name="adj1" fmla="val -75191"/>
            <a:gd name="adj2" fmla="val -1980"/>
            <a:gd name="adj3" fmla="val 16667"/>
          </a:avLst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生年月日、修了予定年限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文字数制限注意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 b="1">
              <a:solidFill>
                <a:srgbClr val="FF0000"/>
              </a:solidFill>
            </a:rPr>
            <a:t>赤文字の場合正しい桁数を入力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1</xdr:row>
      <xdr:rowOff>0</xdr:rowOff>
    </xdr:from>
    <xdr:to>
      <xdr:col>49</xdr:col>
      <xdr:colOff>42860</xdr:colOff>
      <xdr:row>2</xdr:row>
      <xdr:rowOff>278948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4937AF41-7A7A-49D1-9419-24263FEDE150}"/>
            </a:ext>
          </a:extLst>
        </xdr:cNvPr>
        <xdr:cNvSpPr/>
      </xdr:nvSpPr>
      <xdr:spPr>
        <a:xfrm>
          <a:off x="7029450" y="161925"/>
          <a:ext cx="2847972" cy="645660"/>
        </a:xfrm>
        <a:prstGeom prst="wedgeRoundRectCallout">
          <a:avLst>
            <a:gd name="adj1" fmla="val -12471"/>
            <a:gd name="adj2" fmla="val 46603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記入漏れ部分は黄色くなります。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黄色の部分はすべて記入してください。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34</xdr:col>
      <xdr:colOff>116678</xdr:colOff>
      <xdr:row>13</xdr:row>
      <xdr:rowOff>307178</xdr:rowOff>
    </xdr:from>
    <xdr:to>
      <xdr:col>55</xdr:col>
      <xdr:colOff>47625</xdr:colOff>
      <xdr:row>22</xdr:row>
      <xdr:rowOff>123824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4DDD204C-4793-4751-B470-1A1881B055F2}"/>
            </a:ext>
            <a:ext uri="{147F2762-F138-4A5C-976F-8EAC2B608ADB}">
              <a16:predDERef xmlns:a16="http://schemas.microsoft.com/office/drawing/2014/main" pred="{0F15EA8E-445A-4E7D-A4DE-B503E4B4F20D}"/>
            </a:ext>
          </a:extLst>
        </xdr:cNvPr>
        <xdr:cNvSpPr/>
      </xdr:nvSpPr>
      <xdr:spPr>
        <a:xfrm>
          <a:off x="6946103" y="4955378"/>
          <a:ext cx="4131472" cy="2693196"/>
        </a:xfrm>
        <a:prstGeom prst="wedgeRoundRectCallout">
          <a:avLst>
            <a:gd name="adj1" fmla="val -58457"/>
            <a:gd name="adj2" fmla="val -46656"/>
            <a:gd name="adj3" fmla="val 16667"/>
          </a:avLst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口座名義／口座情報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必ず通帳に記載の名義等を記入してください。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注意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  <a:r>
            <a:rPr kumimoji="1" lang="ja-JP" altLang="en-US" sz="1100" b="1">
              <a:solidFill>
                <a:srgbClr val="FF0000"/>
              </a:solidFill>
            </a:rPr>
            <a:t>カナ使用不可文字</a:t>
          </a:r>
          <a:br>
            <a:rPr kumimoji="1" lang="ja-JP" altLang="en-US" sz="1100" b="1">
              <a:solidFill>
                <a:srgbClr val="FF0000"/>
              </a:solidFill>
            </a:rPr>
          </a:br>
          <a:r>
            <a:rPr kumimoji="1" lang="ja-JP" altLang="en-US" sz="1100" b="1">
              <a:solidFill>
                <a:srgbClr val="FF0000"/>
              </a:solidFill>
            </a:rPr>
            <a:t>小文字の「ｬ」「ｭ」「ｮ」「ｯ」入力不可</a:t>
          </a:r>
          <a:br>
            <a:rPr kumimoji="1" lang="ja-JP" altLang="en-US" sz="1100" b="1">
              <a:solidFill>
                <a:srgbClr val="FF0000"/>
              </a:solidFill>
            </a:rPr>
          </a:br>
          <a:r>
            <a:rPr kumimoji="1" lang="ja-JP" altLang="en-US" sz="1100" b="1">
              <a:solidFill>
                <a:srgbClr val="FF0000"/>
              </a:solidFill>
            </a:rPr>
            <a:t>「⇒半角大文字にして入力　例：「ｬ」⇒「ﾔ」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1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3333FF"/>
              </a:solidFill>
            </a:rPr>
            <a:t>個人の場合</a:t>
          </a:r>
          <a:br>
            <a:rPr kumimoji="1" lang="en-US" altLang="ja-JP" sz="1100" b="1">
              <a:solidFill>
                <a:srgbClr val="3333FF"/>
              </a:solidFill>
            </a:rPr>
          </a:br>
          <a:r>
            <a:rPr kumimoji="1" lang="ja-JP" altLang="en-US" sz="1400" b="1">
              <a:solidFill>
                <a:srgbClr val="3333FF"/>
              </a:solidFill>
            </a:rPr>
            <a:t>カナ　姓と名の間に半角スペースを入れる</a:t>
          </a:r>
          <a:endParaRPr kumimoji="1" lang="en-US" altLang="ja-JP" sz="1100" b="1">
            <a:solidFill>
              <a:srgbClr val="3333FF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3333FF"/>
              </a:solidFill>
            </a:rPr>
            <a:t>漢字　姓と名の間にスペース入れない</a:t>
          </a:r>
          <a:br>
            <a:rPr kumimoji="1" lang="en-US" altLang="ja-JP" sz="1100" b="1">
              <a:solidFill>
                <a:srgbClr val="FF0000"/>
              </a:solidFill>
            </a:rPr>
          </a:br>
          <a:endParaRPr kumimoji="1" lang="en-US" altLang="ja-JP" sz="1100" b="1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171450</xdr:colOff>
      <xdr:row>3</xdr:row>
      <xdr:rowOff>154781</xdr:rowOff>
    </xdr:from>
    <xdr:to>
      <xdr:col>50</xdr:col>
      <xdr:colOff>47625</xdr:colOff>
      <xdr:row>5</xdr:row>
      <xdr:rowOff>342898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B4882A2C-F0CE-43AF-8482-3B0706922DB9}"/>
            </a:ext>
          </a:extLst>
        </xdr:cNvPr>
        <xdr:cNvSpPr/>
      </xdr:nvSpPr>
      <xdr:spPr>
        <a:xfrm>
          <a:off x="7200900" y="1040606"/>
          <a:ext cx="2876550" cy="912017"/>
        </a:xfrm>
        <a:prstGeom prst="wedgeRoundRectCallout">
          <a:avLst>
            <a:gd name="adj1" fmla="val -68269"/>
            <a:gd name="adj2" fmla="val -61715"/>
            <a:gd name="adj3" fmla="val 16667"/>
          </a:avLst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ﾌﾘｶﾞﾅ（半角）</a:t>
          </a:r>
          <a:r>
            <a:rPr kumimoji="1" lang="en-US" altLang="ja-JP" sz="1100" b="1">
              <a:solidFill>
                <a:sysClr val="windowText" lastClr="000000"/>
              </a:solidFill>
            </a:rPr>
            <a:t>/</a:t>
          </a:r>
          <a:r>
            <a:rPr kumimoji="1" lang="ja-JP" altLang="en-US" sz="1100" b="1">
              <a:solidFill>
                <a:sysClr val="windowText" lastClr="000000"/>
              </a:solidFill>
            </a:rPr>
            <a:t>　登録氏名</a:t>
          </a:r>
          <a:br>
            <a:rPr kumimoji="1" lang="en-US" altLang="ja-JP" sz="1100" b="1">
              <a:solidFill>
                <a:sysClr val="windowText" lastClr="000000"/>
              </a:solidFill>
            </a:rPr>
          </a:br>
          <a:r>
            <a:rPr kumimoji="1" lang="ja-JP" altLang="en-US" sz="1100" b="1">
              <a:solidFill>
                <a:sysClr val="windowText" lastClr="000000"/>
              </a:solidFill>
            </a:rPr>
            <a:t>氏名の場合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姓と名の間にスペースを入れない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88105</xdr:colOff>
      <xdr:row>6</xdr:row>
      <xdr:rowOff>302419</xdr:rowOff>
    </xdr:from>
    <xdr:to>
      <xdr:col>45</xdr:col>
      <xdr:colOff>192541</xdr:colOff>
      <xdr:row>8</xdr:row>
      <xdr:rowOff>4423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74D91E17-8760-4D2C-B6E4-D570601A254C}"/>
            </a:ext>
          </a:extLst>
        </xdr:cNvPr>
        <xdr:cNvSpPr/>
      </xdr:nvSpPr>
      <xdr:spPr>
        <a:xfrm>
          <a:off x="7317580" y="2274094"/>
          <a:ext cx="1904661" cy="430666"/>
        </a:xfrm>
        <a:prstGeom prst="wedgeRoundRectCallout">
          <a:avLst>
            <a:gd name="adj1" fmla="val -85472"/>
            <a:gd name="adj2" fmla="val -69763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都道府県名は上段に入力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0</xdr:colOff>
      <xdr:row>9</xdr:row>
      <xdr:rowOff>23812</xdr:rowOff>
    </xdr:from>
    <xdr:to>
      <xdr:col>48</xdr:col>
      <xdr:colOff>38100</xdr:colOff>
      <xdr:row>11</xdr:row>
      <xdr:rowOff>249689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EC030F08-9007-47F6-883F-B7E50EDF4ADD}"/>
            </a:ext>
          </a:extLst>
        </xdr:cNvPr>
        <xdr:cNvSpPr/>
      </xdr:nvSpPr>
      <xdr:spPr>
        <a:xfrm>
          <a:off x="7229475" y="3086099"/>
          <a:ext cx="2438400" cy="945015"/>
        </a:xfrm>
        <a:prstGeom prst="wedgeRoundRectCallout">
          <a:avLst>
            <a:gd name="adj1" fmla="val -75191"/>
            <a:gd name="adj2" fmla="val -1980"/>
            <a:gd name="adj3" fmla="val 16667"/>
          </a:avLst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生年月日、修了予定年限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文字数制限注意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 b="1">
              <a:solidFill>
                <a:srgbClr val="FF0000"/>
              </a:solidFill>
            </a:rPr>
            <a:t>赤文字の場合正しい桁数を入力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1</xdr:row>
      <xdr:rowOff>0</xdr:rowOff>
    </xdr:from>
    <xdr:to>
      <xdr:col>49</xdr:col>
      <xdr:colOff>42860</xdr:colOff>
      <xdr:row>2</xdr:row>
      <xdr:rowOff>278948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9AAF6EF0-68D6-4ADA-A8D7-84BA8E22E335}"/>
            </a:ext>
          </a:extLst>
        </xdr:cNvPr>
        <xdr:cNvSpPr/>
      </xdr:nvSpPr>
      <xdr:spPr>
        <a:xfrm>
          <a:off x="7029450" y="161925"/>
          <a:ext cx="2847972" cy="645660"/>
        </a:xfrm>
        <a:prstGeom prst="wedgeRoundRectCallout">
          <a:avLst>
            <a:gd name="adj1" fmla="val -12471"/>
            <a:gd name="adj2" fmla="val 46603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記入漏れ部分は黄色くなります。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黄色の部分はすべて記入してください。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34</xdr:col>
      <xdr:colOff>116678</xdr:colOff>
      <xdr:row>13</xdr:row>
      <xdr:rowOff>307178</xdr:rowOff>
    </xdr:from>
    <xdr:to>
      <xdr:col>55</xdr:col>
      <xdr:colOff>47625</xdr:colOff>
      <xdr:row>22</xdr:row>
      <xdr:rowOff>123824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7E60F689-A327-4784-83D2-1204C8F29548}"/>
            </a:ext>
            <a:ext uri="{147F2762-F138-4A5C-976F-8EAC2B608ADB}">
              <a16:predDERef xmlns:a16="http://schemas.microsoft.com/office/drawing/2014/main" pred="{0F15EA8E-445A-4E7D-A4DE-B503E4B4F20D}"/>
            </a:ext>
          </a:extLst>
        </xdr:cNvPr>
        <xdr:cNvSpPr/>
      </xdr:nvSpPr>
      <xdr:spPr>
        <a:xfrm>
          <a:off x="6946103" y="4955378"/>
          <a:ext cx="4131472" cy="2693196"/>
        </a:xfrm>
        <a:prstGeom prst="wedgeRoundRectCallout">
          <a:avLst>
            <a:gd name="adj1" fmla="val -58457"/>
            <a:gd name="adj2" fmla="val -46656"/>
            <a:gd name="adj3" fmla="val 16667"/>
          </a:avLst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口座名義／口座情報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必ず通帳に記載の名義等を記入してください。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注意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  <a:r>
            <a:rPr kumimoji="1" lang="ja-JP" altLang="en-US" sz="1100" b="1">
              <a:solidFill>
                <a:srgbClr val="FF0000"/>
              </a:solidFill>
            </a:rPr>
            <a:t>カナ使用不可文字</a:t>
          </a:r>
          <a:br>
            <a:rPr kumimoji="1" lang="ja-JP" altLang="en-US" sz="1100" b="1">
              <a:solidFill>
                <a:srgbClr val="FF0000"/>
              </a:solidFill>
            </a:rPr>
          </a:br>
          <a:r>
            <a:rPr kumimoji="1" lang="ja-JP" altLang="en-US" sz="1100" b="1">
              <a:solidFill>
                <a:srgbClr val="FF0000"/>
              </a:solidFill>
            </a:rPr>
            <a:t>小文字の「ｬ」「ｭ」「ｮ」「ｯ」入力不可</a:t>
          </a:r>
          <a:br>
            <a:rPr kumimoji="1" lang="ja-JP" altLang="en-US" sz="1100" b="1">
              <a:solidFill>
                <a:srgbClr val="FF0000"/>
              </a:solidFill>
            </a:rPr>
          </a:br>
          <a:r>
            <a:rPr kumimoji="1" lang="ja-JP" altLang="en-US" sz="1100" b="1">
              <a:solidFill>
                <a:srgbClr val="FF0000"/>
              </a:solidFill>
            </a:rPr>
            <a:t>「⇒半角大文字にして入力　例：「ｬ」⇒「ﾔ」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1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3333FF"/>
              </a:solidFill>
            </a:rPr>
            <a:t>個人の場合</a:t>
          </a:r>
          <a:br>
            <a:rPr kumimoji="1" lang="en-US" altLang="ja-JP" sz="1100" b="1">
              <a:solidFill>
                <a:srgbClr val="3333FF"/>
              </a:solidFill>
            </a:rPr>
          </a:br>
          <a:r>
            <a:rPr kumimoji="1" lang="ja-JP" altLang="en-US" sz="1400" b="1">
              <a:solidFill>
                <a:srgbClr val="3333FF"/>
              </a:solidFill>
            </a:rPr>
            <a:t>カナ　姓と名の間に半角スペースを入れる</a:t>
          </a:r>
          <a:endParaRPr kumimoji="1" lang="en-US" altLang="ja-JP" sz="1100" b="1">
            <a:solidFill>
              <a:srgbClr val="3333FF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3333FF"/>
              </a:solidFill>
            </a:rPr>
            <a:t>漢字　姓と名の間にスペース入れない</a:t>
          </a:r>
          <a:br>
            <a:rPr kumimoji="1" lang="en-US" altLang="ja-JP" sz="1100" b="1">
              <a:solidFill>
                <a:srgbClr val="FF0000"/>
              </a:solidFill>
            </a:rPr>
          </a:br>
          <a:endParaRPr kumimoji="1" lang="en-US" altLang="ja-JP" sz="1100" b="1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171450</xdr:colOff>
      <xdr:row>3</xdr:row>
      <xdr:rowOff>154781</xdr:rowOff>
    </xdr:from>
    <xdr:to>
      <xdr:col>50</xdr:col>
      <xdr:colOff>47625</xdr:colOff>
      <xdr:row>5</xdr:row>
      <xdr:rowOff>342898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37669782-ACB6-441C-8BF6-548C86E56EB8}"/>
            </a:ext>
          </a:extLst>
        </xdr:cNvPr>
        <xdr:cNvSpPr/>
      </xdr:nvSpPr>
      <xdr:spPr>
        <a:xfrm>
          <a:off x="7200900" y="1040606"/>
          <a:ext cx="2876550" cy="912017"/>
        </a:xfrm>
        <a:prstGeom prst="wedgeRoundRectCallout">
          <a:avLst>
            <a:gd name="adj1" fmla="val -68269"/>
            <a:gd name="adj2" fmla="val -61715"/>
            <a:gd name="adj3" fmla="val 16667"/>
          </a:avLst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ﾌﾘｶﾞﾅ（半角）</a:t>
          </a:r>
          <a:r>
            <a:rPr kumimoji="1" lang="en-US" altLang="ja-JP" sz="1100" b="1">
              <a:solidFill>
                <a:sysClr val="windowText" lastClr="000000"/>
              </a:solidFill>
            </a:rPr>
            <a:t>/</a:t>
          </a:r>
          <a:r>
            <a:rPr kumimoji="1" lang="ja-JP" altLang="en-US" sz="1100" b="1">
              <a:solidFill>
                <a:sysClr val="windowText" lastClr="000000"/>
              </a:solidFill>
            </a:rPr>
            <a:t>　登録氏名</a:t>
          </a:r>
          <a:br>
            <a:rPr kumimoji="1" lang="en-US" altLang="ja-JP" sz="1100" b="1">
              <a:solidFill>
                <a:sysClr val="windowText" lastClr="000000"/>
              </a:solidFill>
            </a:rPr>
          </a:br>
          <a:r>
            <a:rPr kumimoji="1" lang="ja-JP" altLang="en-US" sz="1100" b="1">
              <a:solidFill>
                <a:sysClr val="windowText" lastClr="000000"/>
              </a:solidFill>
            </a:rPr>
            <a:t>氏名の場合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姓と名の間にスペースを入れない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88105</xdr:colOff>
      <xdr:row>6</xdr:row>
      <xdr:rowOff>302419</xdr:rowOff>
    </xdr:from>
    <xdr:to>
      <xdr:col>45</xdr:col>
      <xdr:colOff>192541</xdr:colOff>
      <xdr:row>8</xdr:row>
      <xdr:rowOff>4423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F01EAD7E-4AFF-4FF0-BE53-8B4D24076DA1}"/>
            </a:ext>
          </a:extLst>
        </xdr:cNvPr>
        <xdr:cNvSpPr/>
      </xdr:nvSpPr>
      <xdr:spPr>
        <a:xfrm>
          <a:off x="7317580" y="2274094"/>
          <a:ext cx="1904661" cy="430666"/>
        </a:xfrm>
        <a:prstGeom prst="wedgeRoundRectCallout">
          <a:avLst>
            <a:gd name="adj1" fmla="val -85472"/>
            <a:gd name="adj2" fmla="val -69763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都道府県名は上段に入力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0</xdr:colOff>
      <xdr:row>9</xdr:row>
      <xdr:rowOff>23812</xdr:rowOff>
    </xdr:from>
    <xdr:to>
      <xdr:col>48</xdr:col>
      <xdr:colOff>38100</xdr:colOff>
      <xdr:row>11</xdr:row>
      <xdr:rowOff>249689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61D463D7-179A-468B-AC60-80C38D2142E6}"/>
            </a:ext>
          </a:extLst>
        </xdr:cNvPr>
        <xdr:cNvSpPr/>
      </xdr:nvSpPr>
      <xdr:spPr>
        <a:xfrm>
          <a:off x="7229475" y="3086099"/>
          <a:ext cx="2438400" cy="945015"/>
        </a:xfrm>
        <a:prstGeom prst="wedgeRoundRectCallout">
          <a:avLst>
            <a:gd name="adj1" fmla="val -75191"/>
            <a:gd name="adj2" fmla="val -1980"/>
            <a:gd name="adj3" fmla="val 16667"/>
          </a:avLst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生年月日、修了予定年限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文字数制限注意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 b="1">
              <a:solidFill>
                <a:srgbClr val="FF0000"/>
              </a:solidFill>
            </a:rPr>
            <a:t>赤文字の場合正しい桁数を入力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1</xdr:row>
      <xdr:rowOff>0</xdr:rowOff>
    </xdr:from>
    <xdr:to>
      <xdr:col>49</xdr:col>
      <xdr:colOff>42860</xdr:colOff>
      <xdr:row>2</xdr:row>
      <xdr:rowOff>278948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CA572F5E-43B2-4364-B73B-C423A9261739}"/>
            </a:ext>
          </a:extLst>
        </xdr:cNvPr>
        <xdr:cNvSpPr/>
      </xdr:nvSpPr>
      <xdr:spPr>
        <a:xfrm>
          <a:off x="7029450" y="161925"/>
          <a:ext cx="2847972" cy="645660"/>
        </a:xfrm>
        <a:prstGeom prst="wedgeRoundRectCallout">
          <a:avLst>
            <a:gd name="adj1" fmla="val -12471"/>
            <a:gd name="adj2" fmla="val 46603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記入漏れ部分は黄色くなります。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黄色の部分はすべて記入してください。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34</xdr:col>
      <xdr:colOff>116678</xdr:colOff>
      <xdr:row>13</xdr:row>
      <xdr:rowOff>307178</xdr:rowOff>
    </xdr:from>
    <xdr:to>
      <xdr:col>55</xdr:col>
      <xdr:colOff>47625</xdr:colOff>
      <xdr:row>22</xdr:row>
      <xdr:rowOff>123824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EFE7DB5C-7114-4278-B327-B8889C7B5089}"/>
            </a:ext>
            <a:ext uri="{147F2762-F138-4A5C-976F-8EAC2B608ADB}">
              <a16:predDERef xmlns:a16="http://schemas.microsoft.com/office/drawing/2014/main" pred="{0F15EA8E-445A-4E7D-A4DE-B503E4B4F20D}"/>
            </a:ext>
          </a:extLst>
        </xdr:cNvPr>
        <xdr:cNvSpPr/>
      </xdr:nvSpPr>
      <xdr:spPr>
        <a:xfrm>
          <a:off x="6946103" y="4955378"/>
          <a:ext cx="4131472" cy="2693196"/>
        </a:xfrm>
        <a:prstGeom prst="wedgeRoundRectCallout">
          <a:avLst>
            <a:gd name="adj1" fmla="val -58457"/>
            <a:gd name="adj2" fmla="val -46656"/>
            <a:gd name="adj3" fmla="val 16667"/>
          </a:avLst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口座名義／口座情報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必ず通帳に記載の名義等を記入してください。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注意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  <a:r>
            <a:rPr kumimoji="1" lang="ja-JP" altLang="en-US" sz="1100" b="1">
              <a:solidFill>
                <a:srgbClr val="FF0000"/>
              </a:solidFill>
            </a:rPr>
            <a:t>カナ使用不可文字</a:t>
          </a:r>
          <a:br>
            <a:rPr kumimoji="1" lang="ja-JP" altLang="en-US" sz="1100" b="1">
              <a:solidFill>
                <a:srgbClr val="FF0000"/>
              </a:solidFill>
            </a:rPr>
          </a:br>
          <a:r>
            <a:rPr kumimoji="1" lang="ja-JP" altLang="en-US" sz="1100" b="1">
              <a:solidFill>
                <a:srgbClr val="FF0000"/>
              </a:solidFill>
            </a:rPr>
            <a:t>小文字の「ｬ」「ｭ」「ｮ」「ｯ」入力不可</a:t>
          </a:r>
          <a:br>
            <a:rPr kumimoji="1" lang="ja-JP" altLang="en-US" sz="1100" b="1">
              <a:solidFill>
                <a:srgbClr val="FF0000"/>
              </a:solidFill>
            </a:rPr>
          </a:br>
          <a:r>
            <a:rPr kumimoji="1" lang="ja-JP" altLang="en-US" sz="1100" b="1">
              <a:solidFill>
                <a:srgbClr val="FF0000"/>
              </a:solidFill>
            </a:rPr>
            <a:t>「⇒半角大文字にして入力　例：「ｬ」⇒「ﾔ」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1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3333FF"/>
              </a:solidFill>
            </a:rPr>
            <a:t>個人の場合</a:t>
          </a:r>
          <a:br>
            <a:rPr kumimoji="1" lang="en-US" altLang="ja-JP" sz="1100" b="1">
              <a:solidFill>
                <a:srgbClr val="3333FF"/>
              </a:solidFill>
            </a:rPr>
          </a:br>
          <a:r>
            <a:rPr kumimoji="1" lang="ja-JP" altLang="en-US" sz="1400" b="1">
              <a:solidFill>
                <a:srgbClr val="3333FF"/>
              </a:solidFill>
            </a:rPr>
            <a:t>カナ　姓と名の間に半角スペースを入れる</a:t>
          </a:r>
          <a:endParaRPr kumimoji="1" lang="en-US" altLang="ja-JP" sz="1100" b="1">
            <a:solidFill>
              <a:srgbClr val="3333FF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3333FF"/>
              </a:solidFill>
            </a:rPr>
            <a:t>漢字　姓と名の間にスペース入れない</a:t>
          </a:r>
          <a:br>
            <a:rPr kumimoji="1" lang="en-US" altLang="ja-JP" sz="1100" b="1">
              <a:solidFill>
                <a:srgbClr val="FF0000"/>
              </a:solidFill>
            </a:rPr>
          </a:br>
          <a:endParaRPr kumimoji="1" lang="en-US" altLang="ja-JP" sz="1100" b="1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171450</xdr:colOff>
      <xdr:row>3</xdr:row>
      <xdr:rowOff>154781</xdr:rowOff>
    </xdr:from>
    <xdr:to>
      <xdr:col>50</xdr:col>
      <xdr:colOff>47625</xdr:colOff>
      <xdr:row>5</xdr:row>
      <xdr:rowOff>342898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1A9BF00C-52AF-4710-AFC7-FEF9E54DB32E}"/>
            </a:ext>
          </a:extLst>
        </xdr:cNvPr>
        <xdr:cNvSpPr/>
      </xdr:nvSpPr>
      <xdr:spPr>
        <a:xfrm>
          <a:off x="7200900" y="1040606"/>
          <a:ext cx="2876550" cy="912017"/>
        </a:xfrm>
        <a:prstGeom prst="wedgeRoundRectCallout">
          <a:avLst>
            <a:gd name="adj1" fmla="val -68269"/>
            <a:gd name="adj2" fmla="val -61715"/>
            <a:gd name="adj3" fmla="val 16667"/>
          </a:avLst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ﾌﾘｶﾞﾅ（半角）</a:t>
          </a:r>
          <a:r>
            <a:rPr kumimoji="1" lang="en-US" altLang="ja-JP" sz="1100" b="1">
              <a:solidFill>
                <a:sysClr val="windowText" lastClr="000000"/>
              </a:solidFill>
            </a:rPr>
            <a:t>/</a:t>
          </a:r>
          <a:r>
            <a:rPr kumimoji="1" lang="ja-JP" altLang="en-US" sz="1100" b="1">
              <a:solidFill>
                <a:sysClr val="windowText" lastClr="000000"/>
              </a:solidFill>
            </a:rPr>
            <a:t>　登録氏名</a:t>
          </a:r>
          <a:br>
            <a:rPr kumimoji="1" lang="en-US" altLang="ja-JP" sz="1100" b="1">
              <a:solidFill>
                <a:sysClr val="windowText" lastClr="000000"/>
              </a:solidFill>
            </a:rPr>
          </a:br>
          <a:r>
            <a:rPr kumimoji="1" lang="ja-JP" altLang="en-US" sz="1100" b="1">
              <a:solidFill>
                <a:sysClr val="windowText" lastClr="000000"/>
              </a:solidFill>
            </a:rPr>
            <a:t>氏名の場合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姓と名の間にスペースを入れない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88105</xdr:colOff>
      <xdr:row>6</xdr:row>
      <xdr:rowOff>302419</xdr:rowOff>
    </xdr:from>
    <xdr:to>
      <xdr:col>45</xdr:col>
      <xdr:colOff>192541</xdr:colOff>
      <xdr:row>8</xdr:row>
      <xdr:rowOff>4423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D1BD6997-73CF-462E-A6C8-2AEACF316805}"/>
            </a:ext>
          </a:extLst>
        </xdr:cNvPr>
        <xdr:cNvSpPr/>
      </xdr:nvSpPr>
      <xdr:spPr>
        <a:xfrm>
          <a:off x="7317580" y="2274094"/>
          <a:ext cx="1904661" cy="430666"/>
        </a:xfrm>
        <a:prstGeom prst="wedgeRoundRectCallout">
          <a:avLst>
            <a:gd name="adj1" fmla="val -85472"/>
            <a:gd name="adj2" fmla="val -69763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都道府県名は上段に入力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0</xdr:colOff>
      <xdr:row>9</xdr:row>
      <xdr:rowOff>23812</xdr:rowOff>
    </xdr:from>
    <xdr:to>
      <xdr:col>48</xdr:col>
      <xdr:colOff>38100</xdr:colOff>
      <xdr:row>11</xdr:row>
      <xdr:rowOff>249689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3EB2D593-6816-4AAB-BD1D-A60577CD7667}"/>
            </a:ext>
          </a:extLst>
        </xdr:cNvPr>
        <xdr:cNvSpPr/>
      </xdr:nvSpPr>
      <xdr:spPr>
        <a:xfrm>
          <a:off x="7229475" y="3086099"/>
          <a:ext cx="2438400" cy="945015"/>
        </a:xfrm>
        <a:prstGeom prst="wedgeRoundRectCallout">
          <a:avLst>
            <a:gd name="adj1" fmla="val -75191"/>
            <a:gd name="adj2" fmla="val -1980"/>
            <a:gd name="adj3" fmla="val 16667"/>
          </a:avLst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生年月日、修了予定年限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文字数制限注意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 b="1">
              <a:solidFill>
                <a:srgbClr val="FF0000"/>
              </a:solidFill>
            </a:rPr>
            <a:t>赤文字の場合正しい桁数を入力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1</xdr:row>
      <xdr:rowOff>0</xdr:rowOff>
    </xdr:from>
    <xdr:to>
      <xdr:col>49</xdr:col>
      <xdr:colOff>42860</xdr:colOff>
      <xdr:row>2</xdr:row>
      <xdr:rowOff>278948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3229FC05-E0F6-4359-9002-F580F5ACECE1}"/>
            </a:ext>
          </a:extLst>
        </xdr:cNvPr>
        <xdr:cNvSpPr/>
      </xdr:nvSpPr>
      <xdr:spPr>
        <a:xfrm>
          <a:off x="7029450" y="161925"/>
          <a:ext cx="2847972" cy="645660"/>
        </a:xfrm>
        <a:prstGeom prst="wedgeRoundRectCallout">
          <a:avLst>
            <a:gd name="adj1" fmla="val -12471"/>
            <a:gd name="adj2" fmla="val 46603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記入漏れ部分は黄色くなります。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黄色の部分はすべて記入してください。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34</xdr:col>
      <xdr:colOff>116678</xdr:colOff>
      <xdr:row>13</xdr:row>
      <xdr:rowOff>307178</xdr:rowOff>
    </xdr:from>
    <xdr:to>
      <xdr:col>55</xdr:col>
      <xdr:colOff>47625</xdr:colOff>
      <xdr:row>22</xdr:row>
      <xdr:rowOff>123824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3483AB3F-0BD6-43C4-8D2C-B244D9838C2A}"/>
            </a:ext>
            <a:ext uri="{147F2762-F138-4A5C-976F-8EAC2B608ADB}">
              <a16:predDERef xmlns:a16="http://schemas.microsoft.com/office/drawing/2014/main" pred="{0F15EA8E-445A-4E7D-A4DE-B503E4B4F20D}"/>
            </a:ext>
          </a:extLst>
        </xdr:cNvPr>
        <xdr:cNvSpPr/>
      </xdr:nvSpPr>
      <xdr:spPr>
        <a:xfrm>
          <a:off x="6946103" y="4955378"/>
          <a:ext cx="4131472" cy="2693196"/>
        </a:xfrm>
        <a:prstGeom prst="wedgeRoundRectCallout">
          <a:avLst>
            <a:gd name="adj1" fmla="val -58457"/>
            <a:gd name="adj2" fmla="val -46656"/>
            <a:gd name="adj3" fmla="val 16667"/>
          </a:avLst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口座名義／口座情報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必ず通帳に記載の名義等を記入してください。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注意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  <a:r>
            <a:rPr kumimoji="1" lang="ja-JP" altLang="en-US" sz="1100" b="1">
              <a:solidFill>
                <a:srgbClr val="FF0000"/>
              </a:solidFill>
            </a:rPr>
            <a:t>カナ使用不可文字</a:t>
          </a:r>
          <a:br>
            <a:rPr kumimoji="1" lang="ja-JP" altLang="en-US" sz="1100" b="1">
              <a:solidFill>
                <a:srgbClr val="FF0000"/>
              </a:solidFill>
            </a:rPr>
          </a:br>
          <a:r>
            <a:rPr kumimoji="1" lang="ja-JP" altLang="en-US" sz="1100" b="1">
              <a:solidFill>
                <a:srgbClr val="FF0000"/>
              </a:solidFill>
            </a:rPr>
            <a:t>小文字の「ｬ」「ｭ」「ｮ」「ｯ」入力不可</a:t>
          </a:r>
          <a:br>
            <a:rPr kumimoji="1" lang="ja-JP" altLang="en-US" sz="1100" b="1">
              <a:solidFill>
                <a:srgbClr val="FF0000"/>
              </a:solidFill>
            </a:rPr>
          </a:br>
          <a:r>
            <a:rPr kumimoji="1" lang="ja-JP" altLang="en-US" sz="1100" b="1">
              <a:solidFill>
                <a:srgbClr val="FF0000"/>
              </a:solidFill>
            </a:rPr>
            <a:t>「⇒半角大文字にして入力　例：「ｬ」⇒「ﾔ」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1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3333FF"/>
              </a:solidFill>
            </a:rPr>
            <a:t>個人の場合</a:t>
          </a:r>
          <a:br>
            <a:rPr kumimoji="1" lang="en-US" altLang="ja-JP" sz="1100" b="1">
              <a:solidFill>
                <a:srgbClr val="3333FF"/>
              </a:solidFill>
            </a:rPr>
          </a:br>
          <a:r>
            <a:rPr kumimoji="1" lang="ja-JP" altLang="en-US" sz="1400" b="1">
              <a:solidFill>
                <a:srgbClr val="3333FF"/>
              </a:solidFill>
            </a:rPr>
            <a:t>カナ　姓と名の間に半角スペースを入れる</a:t>
          </a:r>
          <a:endParaRPr kumimoji="1" lang="en-US" altLang="ja-JP" sz="1100" b="1">
            <a:solidFill>
              <a:srgbClr val="3333FF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3333FF"/>
              </a:solidFill>
            </a:rPr>
            <a:t>漢字　姓と名の間にスペース入れない</a:t>
          </a:r>
          <a:br>
            <a:rPr kumimoji="1" lang="en-US" altLang="ja-JP" sz="1100" b="1">
              <a:solidFill>
                <a:srgbClr val="FF0000"/>
              </a:solidFill>
            </a:rPr>
          </a:br>
          <a:endParaRPr kumimoji="1" lang="en-US" altLang="ja-JP" sz="1100" b="1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171450</xdr:colOff>
      <xdr:row>3</xdr:row>
      <xdr:rowOff>154781</xdr:rowOff>
    </xdr:from>
    <xdr:to>
      <xdr:col>50</xdr:col>
      <xdr:colOff>47625</xdr:colOff>
      <xdr:row>5</xdr:row>
      <xdr:rowOff>342898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FDEAF7D0-6F54-4AFC-9D51-019CAF3DDBEC}"/>
            </a:ext>
          </a:extLst>
        </xdr:cNvPr>
        <xdr:cNvSpPr/>
      </xdr:nvSpPr>
      <xdr:spPr>
        <a:xfrm>
          <a:off x="7200900" y="1040606"/>
          <a:ext cx="2876550" cy="912017"/>
        </a:xfrm>
        <a:prstGeom prst="wedgeRoundRectCallout">
          <a:avLst>
            <a:gd name="adj1" fmla="val -68269"/>
            <a:gd name="adj2" fmla="val -61715"/>
            <a:gd name="adj3" fmla="val 16667"/>
          </a:avLst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ﾌﾘｶﾞﾅ（半角）</a:t>
          </a:r>
          <a:r>
            <a:rPr kumimoji="1" lang="en-US" altLang="ja-JP" sz="1100" b="1">
              <a:solidFill>
                <a:sysClr val="windowText" lastClr="000000"/>
              </a:solidFill>
            </a:rPr>
            <a:t>/</a:t>
          </a:r>
          <a:r>
            <a:rPr kumimoji="1" lang="ja-JP" altLang="en-US" sz="1100" b="1">
              <a:solidFill>
                <a:sysClr val="windowText" lastClr="000000"/>
              </a:solidFill>
            </a:rPr>
            <a:t>　登録氏名</a:t>
          </a:r>
          <a:br>
            <a:rPr kumimoji="1" lang="en-US" altLang="ja-JP" sz="1100" b="1">
              <a:solidFill>
                <a:sysClr val="windowText" lastClr="000000"/>
              </a:solidFill>
            </a:rPr>
          </a:br>
          <a:r>
            <a:rPr kumimoji="1" lang="ja-JP" altLang="en-US" sz="1100" b="1">
              <a:solidFill>
                <a:sysClr val="windowText" lastClr="000000"/>
              </a:solidFill>
            </a:rPr>
            <a:t>氏名の場合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姓と名の間にスペースを入れない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88105</xdr:colOff>
      <xdr:row>6</xdr:row>
      <xdr:rowOff>302419</xdr:rowOff>
    </xdr:from>
    <xdr:to>
      <xdr:col>45</xdr:col>
      <xdr:colOff>192541</xdr:colOff>
      <xdr:row>8</xdr:row>
      <xdr:rowOff>4423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48F9F5F3-8697-4757-B599-9CF99E709D67}"/>
            </a:ext>
          </a:extLst>
        </xdr:cNvPr>
        <xdr:cNvSpPr/>
      </xdr:nvSpPr>
      <xdr:spPr>
        <a:xfrm>
          <a:off x="7317580" y="2274094"/>
          <a:ext cx="1904661" cy="430666"/>
        </a:xfrm>
        <a:prstGeom prst="wedgeRoundRectCallout">
          <a:avLst>
            <a:gd name="adj1" fmla="val -85472"/>
            <a:gd name="adj2" fmla="val -69763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都道府県名は上段に入力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0</xdr:colOff>
      <xdr:row>9</xdr:row>
      <xdr:rowOff>23812</xdr:rowOff>
    </xdr:from>
    <xdr:to>
      <xdr:col>48</xdr:col>
      <xdr:colOff>38100</xdr:colOff>
      <xdr:row>11</xdr:row>
      <xdr:rowOff>249689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3F75B071-AA5F-4AB7-B143-FD8D96A5FBB1}"/>
            </a:ext>
          </a:extLst>
        </xdr:cNvPr>
        <xdr:cNvSpPr/>
      </xdr:nvSpPr>
      <xdr:spPr>
        <a:xfrm>
          <a:off x="7229475" y="3086099"/>
          <a:ext cx="2438400" cy="945015"/>
        </a:xfrm>
        <a:prstGeom prst="wedgeRoundRectCallout">
          <a:avLst>
            <a:gd name="adj1" fmla="val -75191"/>
            <a:gd name="adj2" fmla="val -1980"/>
            <a:gd name="adj3" fmla="val 16667"/>
          </a:avLst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生年月日、修了予定年限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文字数制限注意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 b="1">
              <a:solidFill>
                <a:srgbClr val="FF0000"/>
              </a:solidFill>
            </a:rPr>
            <a:t>赤文字の場合正しい桁数を入力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r-senf01\&#20185;-&#25903;&#24215;&#20869;&#20849;&#26377;\home\kumazaki\tmp\080527\080514&#31532;&#65303;&#22238;&#23450;&#20363;&#20250;&#36039;&#26009;\080514&#31532;&#65303;&#22238;&#23450;&#20363;&#20250;&#36039;&#26009;\&#25080;&#26696;&#31649;&#29702;&#34920;\02.&#25080;&#26696;&#31649;&#29702;&#34920;Otsuka&#36861;&#2115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r-senf01\&#20185;-&#25903;&#24215;&#20869;&#20849;&#26377;\home\kumazaki\tmp\080527\080514&#31532;&#65303;&#22238;&#23450;&#20363;&#20250;&#36039;&#26009;\080514&#31532;&#65303;&#22238;&#23450;&#20363;&#20250;&#36039;&#26009;\&#25080;&#26696;&#31649;&#29702;&#34920;\&#12513;&#12514;200709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管理表"/>
      <sheetName val="リスト一覧"/>
      <sheetName val="区分一覧表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管理表"/>
      <sheetName val="リスト一覧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04B0B-DBA0-4F67-9AA4-851FA9772747}">
  <sheetPr>
    <tabColor theme="9" tint="0.79998168889431442"/>
  </sheetPr>
  <dimension ref="B1:BV67"/>
  <sheetViews>
    <sheetView view="pageBreakPreview" topLeftCell="A13" zoomScaleNormal="100" zoomScaleSheetLayoutView="100" workbookViewId="0">
      <selection activeCell="AQ19" sqref="AQ19:AU19"/>
    </sheetView>
  </sheetViews>
  <sheetFormatPr defaultColWidth="2.875" defaultRowHeight="13.5"/>
  <sheetData>
    <row r="1" spans="2:74" ht="64.5" customHeight="1"/>
    <row r="10" spans="2:74" ht="28.35" customHeight="1">
      <c r="B10" s="60" t="s">
        <v>0</v>
      </c>
      <c r="C10" s="60"/>
      <c r="D10" s="60"/>
      <c r="E10" s="60"/>
      <c r="F10" s="60"/>
      <c r="G10" s="63">
        <v>2020</v>
      </c>
      <c r="H10" s="63"/>
      <c r="I10" s="63"/>
      <c r="J10" s="63"/>
      <c r="K10" s="63"/>
      <c r="L10" s="36" t="s">
        <v>1</v>
      </c>
      <c r="M10" s="64" t="s">
        <v>2</v>
      </c>
      <c r="N10" s="65"/>
      <c r="O10" s="65"/>
      <c r="P10" s="65"/>
      <c r="Q10" s="65"/>
      <c r="R10" s="65"/>
      <c r="S10" s="66"/>
      <c r="T10" s="63" t="s">
        <v>3</v>
      </c>
      <c r="U10" s="63"/>
      <c r="V10" s="63"/>
      <c r="W10" s="63"/>
      <c r="X10" s="63"/>
      <c r="Y10" s="63"/>
      <c r="Z10" s="67"/>
      <c r="AA10" s="67"/>
      <c r="AB10" s="67"/>
      <c r="AC10" s="67"/>
      <c r="AD10" s="67"/>
      <c r="AE10" s="67"/>
      <c r="AF10" s="68"/>
      <c r="AQ10" s="60" t="s">
        <v>0</v>
      </c>
      <c r="AR10" s="60"/>
      <c r="AS10" s="60"/>
      <c r="AT10" s="60"/>
      <c r="AU10" s="60"/>
      <c r="AV10" s="63">
        <v>2020</v>
      </c>
      <c r="AW10" s="63"/>
      <c r="AX10" s="63"/>
      <c r="AY10" s="63"/>
      <c r="AZ10" s="63"/>
      <c r="BA10" s="36" t="s">
        <v>1</v>
      </c>
      <c r="BB10" s="64" t="s">
        <v>2</v>
      </c>
      <c r="BC10" s="65"/>
      <c r="BD10" s="65"/>
      <c r="BE10" s="65"/>
      <c r="BF10" s="65"/>
      <c r="BG10" s="65"/>
      <c r="BH10" s="66"/>
      <c r="BI10" s="63"/>
      <c r="BJ10" s="63"/>
      <c r="BK10" s="63"/>
      <c r="BL10" s="63"/>
      <c r="BM10" s="63"/>
      <c r="BN10" s="63"/>
      <c r="BO10" s="67"/>
      <c r="BP10" s="67"/>
      <c r="BQ10" s="67"/>
      <c r="BR10" s="67"/>
      <c r="BS10" s="67"/>
      <c r="BT10" s="67"/>
      <c r="BU10" s="68"/>
    </row>
    <row r="11" spans="2:74" ht="28.35" customHeight="1">
      <c r="B11" s="59" t="s">
        <v>4</v>
      </c>
      <c r="C11" s="60"/>
      <c r="D11" s="60"/>
      <c r="E11" s="60"/>
      <c r="F11" s="60"/>
      <c r="G11" s="61" t="s">
        <v>5</v>
      </c>
      <c r="H11" s="61"/>
      <c r="I11" s="61"/>
      <c r="J11" s="61"/>
      <c r="K11" s="61"/>
      <c r="L11" s="61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33"/>
      <c r="AQ11" s="59" t="s">
        <v>4</v>
      </c>
      <c r="AR11" s="60"/>
      <c r="AS11" s="60"/>
      <c r="AT11" s="60"/>
      <c r="AU11" s="60"/>
      <c r="AV11" s="61" t="s">
        <v>6</v>
      </c>
      <c r="AW11" s="61"/>
      <c r="AX11" s="61"/>
      <c r="AY11" s="61"/>
      <c r="AZ11" s="61"/>
      <c r="BA11" s="61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33"/>
    </row>
    <row r="12" spans="2:74" ht="28.35" customHeight="1">
      <c r="B12" s="59" t="s">
        <v>7</v>
      </c>
      <c r="C12" s="60"/>
      <c r="D12" s="60"/>
      <c r="E12" s="60"/>
      <c r="F12" s="60"/>
      <c r="G12" s="61" t="s">
        <v>8</v>
      </c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9"/>
      <c r="Y12" s="69"/>
      <c r="Z12" s="69"/>
      <c r="AA12" s="69"/>
      <c r="AB12" s="69"/>
      <c r="AC12" s="69"/>
      <c r="AD12" s="69"/>
      <c r="AE12" s="69"/>
      <c r="AF12" s="69"/>
      <c r="AG12" s="33"/>
      <c r="AQ12" s="59" t="s">
        <v>7</v>
      </c>
      <c r="AR12" s="60"/>
      <c r="AS12" s="60"/>
      <c r="AT12" s="60"/>
      <c r="AU12" s="60"/>
      <c r="AV12" s="61" t="s">
        <v>9</v>
      </c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9"/>
      <c r="BN12" s="69"/>
      <c r="BO12" s="69"/>
      <c r="BP12" s="69"/>
      <c r="BQ12" s="69"/>
      <c r="BR12" s="69"/>
      <c r="BS12" s="69"/>
      <c r="BT12" s="69"/>
      <c r="BU12" s="69"/>
      <c r="BV12" s="33"/>
    </row>
    <row r="13" spans="2:74" ht="28.35" customHeight="1">
      <c r="B13" s="64" t="s">
        <v>10</v>
      </c>
      <c r="C13" s="65"/>
      <c r="D13" s="65"/>
      <c r="E13" s="65"/>
      <c r="F13" s="66"/>
      <c r="G13" s="91"/>
      <c r="H13" s="92"/>
      <c r="I13" s="92"/>
      <c r="J13" s="92"/>
      <c r="K13" s="92"/>
      <c r="L13" s="92"/>
      <c r="M13" s="93"/>
      <c r="N13" s="64" t="s">
        <v>11</v>
      </c>
      <c r="O13" s="65"/>
      <c r="P13" s="65"/>
      <c r="Q13" s="65"/>
      <c r="R13" s="65"/>
      <c r="S13" s="66"/>
      <c r="T13" s="91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3"/>
      <c r="AG13" s="33"/>
      <c r="AQ13" s="64" t="s">
        <v>10</v>
      </c>
      <c r="AR13" s="65"/>
      <c r="AS13" s="65"/>
      <c r="AT13" s="65"/>
      <c r="AU13" s="66"/>
      <c r="AV13" s="97"/>
      <c r="AW13" s="98"/>
      <c r="AX13" s="98"/>
      <c r="AY13" s="98"/>
      <c r="AZ13" s="98"/>
      <c r="BA13" s="98"/>
      <c r="BB13" s="99"/>
      <c r="BC13" s="64" t="s">
        <v>11</v>
      </c>
      <c r="BD13" s="65"/>
      <c r="BE13" s="65"/>
      <c r="BF13" s="65"/>
      <c r="BG13" s="65"/>
      <c r="BH13" s="66"/>
      <c r="BI13" s="79" t="s">
        <v>12</v>
      </c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1"/>
      <c r="BV13" s="33"/>
    </row>
    <row r="14" spans="2:74" ht="28.35" customHeight="1">
      <c r="B14" s="70" t="s">
        <v>13</v>
      </c>
      <c r="C14" s="71"/>
      <c r="D14" s="71"/>
      <c r="E14" s="72"/>
      <c r="F14" s="34" t="s">
        <v>14</v>
      </c>
      <c r="G14" s="76" t="s">
        <v>15</v>
      </c>
      <c r="H14" s="77"/>
      <c r="I14" s="78"/>
      <c r="J14" s="42" t="s">
        <v>16</v>
      </c>
      <c r="K14" s="76" t="s">
        <v>17</v>
      </c>
      <c r="L14" s="77"/>
      <c r="M14" s="78"/>
      <c r="N14" s="64" t="s">
        <v>18</v>
      </c>
      <c r="O14" s="65"/>
      <c r="P14" s="65"/>
      <c r="Q14" s="66"/>
      <c r="R14" s="61" t="s">
        <v>19</v>
      </c>
      <c r="S14" s="61"/>
      <c r="T14" s="61"/>
      <c r="U14" s="61"/>
      <c r="V14" s="61"/>
      <c r="W14" s="79"/>
      <c r="X14" s="80"/>
      <c r="Y14" s="67"/>
      <c r="Z14" s="67"/>
      <c r="AA14" s="67"/>
      <c r="AB14" s="67"/>
      <c r="AC14" s="67"/>
      <c r="AD14" s="67"/>
      <c r="AE14" s="67"/>
      <c r="AF14" s="68"/>
      <c r="AG14" s="33"/>
      <c r="AQ14" s="70" t="s">
        <v>13</v>
      </c>
      <c r="AR14" s="71"/>
      <c r="AS14" s="71"/>
      <c r="AT14" s="72"/>
      <c r="AU14" s="34" t="s">
        <v>14</v>
      </c>
      <c r="AV14" s="76" t="s">
        <v>15</v>
      </c>
      <c r="AW14" s="77"/>
      <c r="AX14" s="78"/>
      <c r="AY14" s="42" t="s">
        <v>16</v>
      </c>
      <c r="AZ14" s="76" t="s">
        <v>17</v>
      </c>
      <c r="BA14" s="77"/>
      <c r="BB14" s="78"/>
      <c r="BC14" s="64" t="s">
        <v>18</v>
      </c>
      <c r="BD14" s="65"/>
      <c r="BE14" s="65"/>
      <c r="BF14" s="66"/>
      <c r="BG14" s="61" t="s">
        <v>19</v>
      </c>
      <c r="BH14" s="61"/>
      <c r="BI14" s="61"/>
      <c r="BJ14" s="61"/>
      <c r="BK14" s="61"/>
      <c r="BL14" s="79"/>
      <c r="BM14" s="80"/>
      <c r="BN14" s="67"/>
      <c r="BO14" s="67"/>
      <c r="BP14" s="67"/>
      <c r="BQ14" s="67"/>
      <c r="BR14" s="67"/>
      <c r="BS14" s="67"/>
      <c r="BT14" s="67"/>
      <c r="BU14" s="68"/>
      <c r="BV14" s="33"/>
    </row>
    <row r="15" spans="2:74" ht="28.35" customHeight="1">
      <c r="B15" s="73"/>
      <c r="C15" s="74"/>
      <c r="D15" s="74"/>
      <c r="E15" s="75"/>
      <c r="F15" s="35" t="s">
        <v>13</v>
      </c>
      <c r="G15" s="61" t="s">
        <v>20</v>
      </c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9"/>
      <c r="Z15" s="69"/>
      <c r="AA15" s="69"/>
      <c r="AB15" s="69"/>
      <c r="AC15" s="69"/>
      <c r="AD15" s="69"/>
      <c r="AE15" s="69"/>
      <c r="AF15" s="69"/>
      <c r="AG15" s="33"/>
      <c r="AQ15" s="73"/>
      <c r="AR15" s="74"/>
      <c r="AS15" s="74"/>
      <c r="AT15" s="75"/>
      <c r="AU15" s="35" t="s">
        <v>13</v>
      </c>
      <c r="AV15" s="61" t="s">
        <v>21</v>
      </c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9"/>
      <c r="BO15" s="69"/>
      <c r="BP15" s="69"/>
      <c r="BQ15" s="69"/>
      <c r="BR15" s="69"/>
      <c r="BS15" s="69"/>
      <c r="BT15" s="69"/>
      <c r="BU15" s="69"/>
      <c r="BV15" s="33"/>
    </row>
    <row r="16" spans="2:74" ht="28.35" customHeight="1">
      <c r="B16" s="60" t="s">
        <v>22</v>
      </c>
      <c r="C16" s="60"/>
      <c r="D16" s="60"/>
      <c r="E16" s="60"/>
      <c r="F16" s="60"/>
      <c r="G16" s="81" t="s">
        <v>23</v>
      </c>
      <c r="H16" s="81"/>
      <c r="I16" s="81"/>
      <c r="J16" s="81"/>
      <c r="K16" s="39" t="s">
        <v>16</v>
      </c>
      <c r="L16" s="81" t="s">
        <v>24</v>
      </c>
      <c r="M16" s="81"/>
      <c r="N16" s="81"/>
      <c r="O16" s="81"/>
      <c r="P16" s="81"/>
      <c r="Q16" s="81"/>
      <c r="R16" s="39" t="s">
        <v>16</v>
      </c>
      <c r="S16" s="81" t="s">
        <v>25</v>
      </c>
      <c r="T16" s="81"/>
      <c r="U16" s="81"/>
      <c r="V16" s="81"/>
      <c r="W16" s="81"/>
      <c r="X16" s="76"/>
      <c r="Y16" s="80"/>
      <c r="Z16" s="67"/>
      <c r="AA16" s="67"/>
      <c r="AB16" s="67"/>
      <c r="AC16" s="67"/>
      <c r="AD16" s="67"/>
      <c r="AE16" s="67"/>
      <c r="AF16" s="68"/>
      <c r="AG16" s="33"/>
      <c r="AQ16" s="60" t="s">
        <v>22</v>
      </c>
      <c r="AR16" s="60"/>
      <c r="AS16" s="60"/>
      <c r="AT16" s="60"/>
      <c r="AU16" s="60"/>
      <c r="AV16" s="81" t="s">
        <v>23</v>
      </c>
      <c r="AW16" s="81"/>
      <c r="AX16" s="81"/>
      <c r="AY16" s="81"/>
      <c r="AZ16" s="39" t="s">
        <v>16</v>
      </c>
      <c r="BA16" s="81" t="s">
        <v>24</v>
      </c>
      <c r="BB16" s="81"/>
      <c r="BC16" s="81"/>
      <c r="BD16" s="81"/>
      <c r="BE16" s="81"/>
      <c r="BF16" s="81"/>
      <c r="BG16" s="39" t="s">
        <v>16</v>
      </c>
      <c r="BH16" s="81" t="s">
        <v>25</v>
      </c>
      <c r="BI16" s="81"/>
      <c r="BJ16" s="81"/>
      <c r="BK16" s="81"/>
      <c r="BL16" s="81"/>
      <c r="BM16" s="76"/>
      <c r="BN16" s="80"/>
      <c r="BO16" s="67"/>
      <c r="BP16" s="67"/>
      <c r="BQ16" s="67"/>
      <c r="BR16" s="67"/>
      <c r="BS16" s="67"/>
      <c r="BT16" s="67"/>
      <c r="BU16" s="68"/>
      <c r="BV16" s="33"/>
    </row>
    <row r="17" spans="2:74" ht="28.35" customHeight="1">
      <c r="B17" s="60" t="s">
        <v>26</v>
      </c>
      <c r="C17" s="60"/>
      <c r="D17" s="60"/>
      <c r="E17" s="60"/>
      <c r="F17" s="60"/>
      <c r="G17" s="84" t="s">
        <v>27</v>
      </c>
      <c r="H17" s="84"/>
      <c r="I17" s="84"/>
      <c r="J17" s="84"/>
      <c r="K17" s="84"/>
      <c r="L17" s="85" t="s">
        <v>28</v>
      </c>
      <c r="M17" s="85"/>
      <c r="N17" s="85"/>
      <c r="O17" s="85"/>
      <c r="P17" s="85"/>
      <c r="Q17" s="85"/>
      <c r="R17" s="86" t="s">
        <v>29</v>
      </c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8"/>
      <c r="AG17" s="33"/>
      <c r="AQ17" s="60" t="s">
        <v>26</v>
      </c>
      <c r="AR17" s="60"/>
      <c r="AS17" s="60"/>
      <c r="AT17" s="60"/>
      <c r="AU17" s="60"/>
      <c r="AV17" s="84" t="s">
        <v>30</v>
      </c>
      <c r="AW17" s="84"/>
      <c r="AX17" s="84"/>
      <c r="AY17" s="84"/>
      <c r="AZ17" s="84"/>
      <c r="BA17" s="85" t="s">
        <v>28</v>
      </c>
      <c r="BB17" s="85"/>
      <c r="BC17" s="85"/>
      <c r="BD17" s="85"/>
      <c r="BE17" s="85"/>
      <c r="BF17" s="85"/>
      <c r="BG17" s="86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8"/>
      <c r="BV17" s="33"/>
    </row>
    <row r="18" spans="2:74" ht="28.35" customHeight="1">
      <c r="B18" s="59" t="s">
        <v>31</v>
      </c>
      <c r="C18" s="59"/>
      <c r="D18" s="59"/>
      <c r="E18" s="59"/>
      <c r="F18" s="59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34" t="s">
        <v>32</v>
      </c>
      <c r="S18" s="34"/>
      <c r="T18" s="34"/>
      <c r="U18" s="34"/>
      <c r="V18" s="34"/>
      <c r="W18" s="37"/>
      <c r="X18" s="80"/>
      <c r="Y18" s="67"/>
      <c r="Z18" s="67"/>
      <c r="AA18" s="67"/>
      <c r="AB18" s="67"/>
      <c r="AC18" s="67"/>
      <c r="AD18" s="67"/>
      <c r="AE18" s="67"/>
      <c r="AF18" s="68"/>
      <c r="AG18" s="33"/>
      <c r="AQ18" s="59" t="s">
        <v>31</v>
      </c>
      <c r="AR18" s="59"/>
      <c r="AS18" s="59"/>
      <c r="AT18" s="59"/>
      <c r="AU18" s="59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34" t="s">
        <v>32</v>
      </c>
      <c r="BH18" s="34"/>
      <c r="BI18" s="34"/>
      <c r="BJ18" s="34"/>
      <c r="BK18" s="34"/>
      <c r="BL18" s="37"/>
      <c r="BM18" s="80"/>
      <c r="BN18" s="67"/>
      <c r="BO18" s="67"/>
      <c r="BP18" s="67"/>
      <c r="BQ18" s="67"/>
      <c r="BR18" s="67"/>
      <c r="BS18" s="67"/>
      <c r="BT18" s="67"/>
      <c r="BU18" s="68"/>
      <c r="BV18" s="33"/>
    </row>
    <row r="19" spans="2:74" ht="28.35" customHeight="1">
      <c r="B19" s="59" t="s">
        <v>33</v>
      </c>
      <c r="C19" s="59"/>
      <c r="D19" s="59"/>
      <c r="E19" s="59"/>
      <c r="F19" s="59"/>
      <c r="G19" s="63"/>
      <c r="H19" s="63"/>
      <c r="I19" s="63"/>
      <c r="J19" s="63"/>
      <c r="K19" s="63"/>
      <c r="L19" s="34" t="s">
        <v>1</v>
      </c>
      <c r="M19" s="81" t="s">
        <v>34</v>
      </c>
      <c r="N19" s="81"/>
      <c r="O19" s="81"/>
      <c r="P19" s="81"/>
      <c r="Q19" s="34" t="s">
        <v>35</v>
      </c>
      <c r="R19" s="82">
        <v>3</v>
      </c>
      <c r="S19" s="82"/>
      <c r="T19" s="82"/>
      <c r="U19" s="82"/>
      <c r="V19" s="37" t="s">
        <v>36</v>
      </c>
      <c r="W19" s="80"/>
      <c r="X19" s="67"/>
      <c r="Y19" s="67"/>
      <c r="Z19" s="67"/>
      <c r="AA19" s="67"/>
      <c r="AB19" s="67"/>
      <c r="AC19" s="67"/>
      <c r="AD19" s="67"/>
      <c r="AE19" s="67"/>
      <c r="AF19" s="68"/>
      <c r="AG19" s="33"/>
      <c r="AQ19" s="59" t="s">
        <v>33</v>
      </c>
      <c r="AR19" s="59"/>
      <c r="AS19" s="59"/>
      <c r="AT19" s="59"/>
      <c r="AU19" s="59"/>
      <c r="AV19" s="63"/>
      <c r="AW19" s="63"/>
      <c r="AX19" s="63"/>
      <c r="AY19" s="63"/>
      <c r="AZ19" s="63"/>
      <c r="BA19" s="34" t="s">
        <v>1</v>
      </c>
      <c r="BB19" s="63"/>
      <c r="BC19" s="63"/>
      <c r="BD19" s="63"/>
      <c r="BE19" s="63"/>
      <c r="BF19" s="34" t="s">
        <v>35</v>
      </c>
      <c r="BG19" s="82"/>
      <c r="BH19" s="82"/>
      <c r="BI19" s="82"/>
      <c r="BJ19" s="82"/>
      <c r="BK19" s="37" t="s">
        <v>36</v>
      </c>
      <c r="BL19" s="80"/>
      <c r="BM19" s="67"/>
      <c r="BN19" s="67"/>
      <c r="BO19" s="67"/>
      <c r="BP19" s="67"/>
      <c r="BQ19" s="67"/>
      <c r="BR19" s="67"/>
      <c r="BS19" s="67"/>
      <c r="BT19" s="67"/>
      <c r="BU19" s="68"/>
      <c r="BV19" s="33"/>
    </row>
    <row r="20" spans="2:74" ht="28.35" customHeight="1">
      <c r="B20" s="59" t="s">
        <v>37</v>
      </c>
      <c r="C20" s="60"/>
      <c r="D20" s="60"/>
      <c r="E20" s="60"/>
      <c r="F20" s="60"/>
      <c r="G20" s="81" t="s">
        <v>38</v>
      </c>
      <c r="H20" s="81"/>
      <c r="I20" s="81"/>
      <c r="J20" s="81"/>
      <c r="K20" s="81"/>
      <c r="L20" s="34" t="s">
        <v>1</v>
      </c>
      <c r="M20" s="81" t="s">
        <v>23</v>
      </c>
      <c r="N20" s="81"/>
      <c r="O20" s="81"/>
      <c r="P20" s="81"/>
      <c r="Q20" s="36" t="s">
        <v>35</v>
      </c>
      <c r="R20" s="81" t="s">
        <v>39</v>
      </c>
      <c r="S20" s="81"/>
      <c r="T20" s="81"/>
      <c r="U20" s="81"/>
      <c r="V20" s="34" t="s">
        <v>36</v>
      </c>
      <c r="W20" s="80"/>
      <c r="X20" s="67"/>
      <c r="Y20" s="67"/>
      <c r="Z20" s="67"/>
      <c r="AA20" s="67"/>
      <c r="AB20" s="67"/>
      <c r="AC20" s="67"/>
      <c r="AD20" s="67"/>
      <c r="AE20" s="67"/>
      <c r="AF20" s="68"/>
      <c r="AG20" s="33"/>
      <c r="AQ20" s="59" t="s">
        <v>37</v>
      </c>
      <c r="AR20" s="60"/>
      <c r="AS20" s="60"/>
      <c r="AT20" s="60"/>
      <c r="AU20" s="60"/>
      <c r="AV20" s="63"/>
      <c r="AW20" s="63"/>
      <c r="AX20" s="63"/>
      <c r="AY20" s="63"/>
      <c r="AZ20" s="63"/>
      <c r="BA20" s="34" t="s">
        <v>1</v>
      </c>
      <c r="BB20" s="63"/>
      <c r="BC20" s="63"/>
      <c r="BD20" s="63"/>
      <c r="BE20" s="63"/>
      <c r="BF20" s="36" t="s">
        <v>35</v>
      </c>
      <c r="BG20" s="63"/>
      <c r="BH20" s="63"/>
      <c r="BI20" s="63"/>
      <c r="BJ20" s="63"/>
      <c r="BK20" s="34" t="s">
        <v>36</v>
      </c>
      <c r="BL20" s="80"/>
      <c r="BM20" s="67"/>
      <c r="BN20" s="67"/>
      <c r="BO20" s="67"/>
      <c r="BP20" s="67"/>
      <c r="BQ20" s="67"/>
      <c r="BR20" s="67"/>
      <c r="BS20" s="67"/>
      <c r="BT20" s="67"/>
      <c r="BU20" s="68"/>
      <c r="BV20" s="33"/>
    </row>
    <row r="21" spans="2:74" ht="28.35" customHeight="1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</row>
    <row r="22" spans="2:74" ht="28.35" customHeight="1">
      <c r="B22" s="60" t="s">
        <v>40</v>
      </c>
      <c r="C22" s="60"/>
      <c r="D22" s="60"/>
      <c r="E22" s="60"/>
      <c r="F22" s="89" t="s">
        <v>41</v>
      </c>
      <c r="G22" s="90"/>
      <c r="H22" s="61" t="s">
        <v>42</v>
      </c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33"/>
      <c r="AQ22" s="60" t="s">
        <v>40</v>
      </c>
      <c r="AR22" s="60"/>
      <c r="AS22" s="60"/>
      <c r="AT22" s="60"/>
      <c r="AU22" s="89" t="s">
        <v>41</v>
      </c>
      <c r="AV22" s="90"/>
      <c r="AW22" s="61" t="s">
        <v>43</v>
      </c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33"/>
    </row>
    <row r="23" spans="2:74" ht="28.35" customHeight="1">
      <c r="B23" s="60"/>
      <c r="C23" s="60"/>
      <c r="D23" s="60"/>
      <c r="E23" s="60"/>
      <c r="F23" s="60" t="s">
        <v>44</v>
      </c>
      <c r="G23" s="60"/>
      <c r="H23" s="61" t="s">
        <v>8</v>
      </c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33"/>
      <c r="AQ23" s="60"/>
      <c r="AR23" s="60"/>
      <c r="AS23" s="60"/>
      <c r="AT23" s="60"/>
      <c r="AU23" s="60" t="s">
        <v>44</v>
      </c>
      <c r="AV23" s="60"/>
      <c r="AW23" s="61" t="s">
        <v>9</v>
      </c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33"/>
    </row>
    <row r="24" spans="2:74" ht="28.35" customHeight="1">
      <c r="B24" s="60" t="s">
        <v>45</v>
      </c>
      <c r="C24" s="60"/>
      <c r="D24" s="60"/>
      <c r="E24" s="60"/>
      <c r="F24" s="60" t="s">
        <v>46</v>
      </c>
      <c r="G24" s="60"/>
      <c r="H24" s="60" t="s">
        <v>47</v>
      </c>
      <c r="I24" s="60"/>
      <c r="J24" s="60"/>
      <c r="K24" s="63" t="s">
        <v>48</v>
      </c>
      <c r="L24" s="63"/>
      <c r="M24" s="63"/>
      <c r="N24" s="63"/>
      <c r="O24" s="63"/>
      <c r="P24" s="63"/>
      <c r="Q24" s="60" t="s">
        <v>49</v>
      </c>
      <c r="R24" s="60"/>
      <c r="S24" s="60"/>
      <c r="T24" s="81" t="s">
        <v>50</v>
      </c>
      <c r="U24" s="81"/>
      <c r="V24" s="81"/>
      <c r="W24" s="81"/>
      <c r="X24" s="81"/>
      <c r="Y24" s="60" t="s">
        <v>51</v>
      </c>
      <c r="Z24" s="60"/>
      <c r="AA24" s="60"/>
      <c r="AB24" s="60"/>
      <c r="AC24" s="63" t="s">
        <v>52</v>
      </c>
      <c r="AD24" s="63"/>
      <c r="AE24" s="63"/>
      <c r="AF24" s="63"/>
      <c r="AG24" s="33"/>
      <c r="AQ24" s="60" t="s">
        <v>45</v>
      </c>
      <c r="AR24" s="60"/>
      <c r="AS24" s="60"/>
      <c r="AT24" s="60"/>
      <c r="AU24" s="60" t="s">
        <v>46</v>
      </c>
      <c r="AV24" s="60"/>
      <c r="AW24" s="60" t="s">
        <v>47</v>
      </c>
      <c r="AX24" s="60"/>
      <c r="AY24" s="60"/>
      <c r="AZ24" s="63" t="s">
        <v>48</v>
      </c>
      <c r="BA24" s="63"/>
      <c r="BB24" s="63"/>
      <c r="BC24" s="63"/>
      <c r="BD24" s="63"/>
      <c r="BE24" s="63"/>
      <c r="BF24" s="60" t="s">
        <v>49</v>
      </c>
      <c r="BG24" s="60"/>
      <c r="BH24" s="60"/>
      <c r="BI24" s="81" t="s">
        <v>50</v>
      </c>
      <c r="BJ24" s="81"/>
      <c r="BK24" s="81"/>
      <c r="BL24" s="81"/>
      <c r="BM24" s="81"/>
      <c r="BN24" s="60" t="s">
        <v>51</v>
      </c>
      <c r="BO24" s="60"/>
      <c r="BP24" s="60"/>
      <c r="BQ24" s="60"/>
      <c r="BR24" s="63" t="s">
        <v>52</v>
      </c>
      <c r="BS24" s="63"/>
      <c r="BT24" s="63"/>
      <c r="BU24" s="63"/>
      <c r="BV24" s="33"/>
    </row>
    <row r="25" spans="2:74" ht="28.35" customHeight="1">
      <c r="B25" s="60"/>
      <c r="C25" s="60"/>
      <c r="D25" s="60"/>
      <c r="E25" s="60"/>
      <c r="F25" s="60" t="s">
        <v>53</v>
      </c>
      <c r="G25" s="60"/>
      <c r="H25" s="59" t="s">
        <v>54</v>
      </c>
      <c r="I25" s="59"/>
      <c r="J25" s="59"/>
      <c r="K25" s="81" t="s">
        <v>55</v>
      </c>
      <c r="L25" s="81"/>
      <c r="M25" s="81"/>
      <c r="N25" s="81"/>
      <c r="O25" s="60" t="s">
        <v>56</v>
      </c>
      <c r="P25" s="60"/>
      <c r="Q25" s="59" t="s">
        <v>57</v>
      </c>
      <c r="R25" s="59"/>
      <c r="S25" s="59"/>
      <c r="T25" s="81" t="s">
        <v>58</v>
      </c>
      <c r="U25" s="81"/>
      <c r="V25" s="81"/>
      <c r="W25" s="60" t="s">
        <v>59</v>
      </c>
      <c r="X25" s="60"/>
      <c r="Y25" s="59" t="s">
        <v>60</v>
      </c>
      <c r="Z25" s="60"/>
      <c r="AA25" s="60"/>
      <c r="AB25" s="60"/>
      <c r="AC25" s="81" t="s">
        <v>61</v>
      </c>
      <c r="AD25" s="81"/>
      <c r="AE25" s="81"/>
      <c r="AF25" s="81"/>
      <c r="AG25" s="33"/>
      <c r="AQ25" s="60"/>
      <c r="AR25" s="60"/>
      <c r="AS25" s="60"/>
      <c r="AT25" s="60"/>
      <c r="AU25" s="60" t="s">
        <v>53</v>
      </c>
      <c r="AV25" s="60"/>
      <c r="AW25" s="59" t="s">
        <v>54</v>
      </c>
      <c r="AX25" s="59"/>
      <c r="AY25" s="59"/>
      <c r="AZ25" s="81" t="s">
        <v>55</v>
      </c>
      <c r="BA25" s="81"/>
      <c r="BB25" s="81"/>
      <c r="BC25" s="81"/>
      <c r="BD25" s="60" t="s">
        <v>56</v>
      </c>
      <c r="BE25" s="60"/>
      <c r="BF25" s="59" t="s">
        <v>57</v>
      </c>
      <c r="BG25" s="59"/>
      <c r="BH25" s="59"/>
      <c r="BI25" s="81" t="s">
        <v>58</v>
      </c>
      <c r="BJ25" s="81"/>
      <c r="BK25" s="81"/>
      <c r="BL25" s="60" t="s">
        <v>59</v>
      </c>
      <c r="BM25" s="60"/>
      <c r="BN25" s="59" t="s">
        <v>60</v>
      </c>
      <c r="BO25" s="60"/>
      <c r="BP25" s="60"/>
      <c r="BQ25" s="60"/>
      <c r="BR25" s="81" t="s">
        <v>61</v>
      </c>
      <c r="BS25" s="81"/>
      <c r="BT25" s="81"/>
      <c r="BU25" s="81"/>
      <c r="BV25" s="33"/>
    </row>
    <row r="26" spans="2:74" ht="28.35" customHeight="1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</row>
    <row r="27" spans="2:74" ht="28.35" customHeight="1">
      <c r="B27" s="60" t="s">
        <v>62</v>
      </c>
      <c r="C27" s="60"/>
      <c r="D27" s="60"/>
      <c r="E27" s="60"/>
      <c r="F27" s="60"/>
      <c r="G27" s="60"/>
      <c r="H27" s="33"/>
      <c r="I27" s="33"/>
      <c r="J27" s="60" t="s">
        <v>63</v>
      </c>
      <c r="K27" s="60"/>
      <c r="L27" s="60"/>
      <c r="M27" s="60"/>
      <c r="N27" s="63" t="s">
        <v>64</v>
      </c>
      <c r="O27" s="63"/>
      <c r="P27" s="63"/>
      <c r="Q27" s="63"/>
      <c r="R27" s="6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Q27" s="60" t="s">
        <v>62</v>
      </c>
      <c r="AR27" s="60"/>
      <c r="AS27" s="60"/>
      <c r="AT27" s="60"/>
      <c r="AU27" s="60"/>
      <c r="AV27" s="60"/>
      <c r="AW27" s="33"/>
      <c r="AX27" s="33"/>
      <c r="AY27" s="60" t="s">
        <v>63</v>
      </c>
      <c r="AZ27" s="60"/>
      <c r="BA27" s="60"/>
      <c r="BB27" s="60"/>
      <c r="BC27" s="63" t="s">
        <v>64</v>
      </c>
      <c r="BD27" s="63"/>
      <c r="BE27" s="63"/>
      <c r="BF27" s="63"/>
      <c r="BG27" s="6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</row>
    <row r="28" spans="2:74" ht="28.35" customHeight="1">
      <c r="B28" s="94" t="s">
        <v>65</v>
      </c>
      <c r="C28" s="95"/>
      <c r="D28" s="95"/>
      <c r="E28" s="96"/>
      <c r="F28" s="91" t="s">
        <v>66</v>
      </c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Q28" s="94" t="s">
        <v>65</v>
      </c>
      <c r="AR28" s="95"/>
      <c r="AS28" s="95"/>
      <c r="AT28" s="96"/>
      <c r="AU28" s="91" t="s">
        <v>66</v>
      </c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</row>
    <row r="29" spans="2:74" ht="28.35" customHeight="1">
      <c r="B29" s="60" t="s">
        <v>67</v>
      </c>
      <c r="C29" s="60"/>
      <c r="D29" s="60"/>
      <c r="E29" s="60"/>
      <c r="F29" s="63" t="s">
        <v>68</v>
      </c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Q29" s="60" t="s">
        <v>67</v>
      </c>
      <c r="AR29" s="60"/>
      <c r="AS29" s="60"/>
      <c r="AT29" s="60"/>
      <c r="AU29" s="63" t="s">
        <v>68</v>
      </c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</row>
    <row r="30" spans="2:74" ht="28.35" customHeight="1">
      <c r="B30" s="60" t="s">
        <v>69</v>
      </c>
      <c r="C30" s="60"/>
      <c r="D30" s="60"/>
      <c r="E30" s="60"/>
      <c r="F30" s="63" t="s">
        <v>70</v>
      </c>
      <c r="G30" s="63"/>
      <c r="H30" s="63"/>
      <c r="I30" s="63"/>
      <c r="J30" s="63"/>
      <c r="K30" s="63"/>
      <c r="L30" s="60" t="s">
        <v>71</v>
      </c>
      <c r="M30" s="60"/>
      <c r="N30" s="63">
        <v>9999</v>
      </c>
      <c r="O30" s="63"/>
      <c r="P30" s="63"/>
      <c r="Q30" s="63"/>
      <c r="R30" s="6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Q30" s="60" t="s">
        <v>69</v>
      </c>
      <c r="AR30" s="60"/>
      <c r="AS30" s="60"/>
      <c r="AT30" s="60"/>
      <c r="AU30" s="63" t="s">
        <v>70</v>
      </c>
      <c r="AV30" s="63"/>
      <c r="AW30" s="63"/>
      <c r="AX30" s="63"/>
      <c r="AY30" s="63"/>
      <c r="AZ30" s="63"/>
      <c r="BA30" s="60" t="s">
        <v>71</v>
      </c>
      <c r="BB30" s="60"/>
      <c r="BC30" s="63">
        <v>9999</v>
      </c>
      <c r="BD30" s="63"/>
      <c r="BE30" s="63"/>
      <c r="BF30" s="63"/>
      <c r="BG30" s="6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</row>
    <row r="31" spans="2:74" ht="28.35" customHeight="1">
      <c r="B31" s="33" t="s">
        <v>72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Q31" s="33" t="s">
        <v>72</v>
      </c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</row>
    <row r="32" spans="2:74" ht="28.35" customHeight="1">
      <c r="B32" s="33" t="s">
        <v>73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Q32" s="33" t="s">
        <v>73</v>
      </c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</row>
    <row r="33" spans="2:33" ht="28.35" customHeight="1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</row>
    <row r="34" spans="2:33" ht="28.35" customHeight="1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</row>
    <row r="35" spans="2:33" ht="28.35" customHeight="1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</row>
    <row r="36" spans="2:33" ht="28.35" customHeight="1"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</row>
    <row r="37" spans="2:33" ht="28.35" customHeight="1"/>
    <row r="38" spans="2:33" ht="28.35" customHeight="1"/>
    <row r="39" spans="2:33" ht="28.35" customHeight="1"/>
    <row r="40" spans="2:33" ht="28.35" customHeight="1"/>
    <row r="41" spans="2:33" ht="28.35" customHeight="1"/>
    <row r="42" spans="2:33" ht="28.35" customHeight="1"/>
    <row r="43" spans="2:33" ht="28.35" customHeight="1"/>
    <row r="44" spans="2:33" ht="28.35" customHeight="1"/>
    <row r="45" spans="2:33" ht="28.35" customHeight="1"/>
    <row r="46" spans="2:33" ht="28.35" customHeight="1"/>
    <row r="47" spans="2:33" ht="28.35" customHeight="1"/>
    <row r="48" spans="2:33" ht="28.35" customHeight="1"/>
    <row r="49" ht="28.35" customHeight="1"/>
    <row r="50" ht="28.35" customHeight="1"/>
    <row r="51" ht="28.35" customHeight="1"/>
    <row r="52" ht="28.35" customHeight="1"/>
    <row r="53" ht="28.35" customHeight="1"/>
    <row r="54" ht="28.35" customHeight="1"/>
    <row r="55" ht="28.35" customHeight="1"/>
    <row r="56" ht="28.35" customHeight="1"/>
    <row r="57" ht="28.35" customHeight="1"/>
    <row r="58" ht="28.35" customHeight="1"/>
    <row r="59" ht="28.35" customHeight="1"/>
    <row r="60" ht="28.35" customHeight="1"/>
    <row r="61" ht="28.35" customHeight="1"/>
    <row r="62" ht="28.35" customHeight="1"/>
    <row r="63" ht="28.35" customHeight="1"/>
    <row r="64" ht="28.35" customHeight="1"/>
    <row r="65" ht="28.35" customHeight="1"/>
    <row r="66" ht="28.35" customHeight="1"/>
    <row r="67" ht="28.35" customHeight="1"/>
  </sheetData>
  <mergeCells count="150">
    <mergeCell ref="AQ30:AT30"/>
    <mergeCell ref="AU30:AZ30"/>
    <mergeCell ref="BA30:BB30"/>
    <mergeCell ref="BC30:BG30"/>
    <mergeCell ref="AQ27:AV27"/>
    <mergeCell ref="AQ28:AT28"/>
    <mergeCell ref="AU28:BG28"/>
    <mergeCell ref="AQ29:AT29"/>
    <mergeCell ref="AU29:BG29"/>
    <mergeCell ref="AY27:BB27"/>
    <mergeCell ref="BC27:BG27"/>
    <mergeCell ref="AQ24:AT25"/>
    <mergeCell ref="AU24:AV24"/>
    <mergeCell ref="AW24:AY24"/>
    <mergeCell ref="AZ24:BE24"/>
    <mergeCell ref="BF24:BH24"/>
    <mergeCell ref="AQ22:AT23"/>
    <mergeCell ref="AU22:AV22"/>
    <mergeCell ref="AW22:BU22"/>
    <mergeCell ref="AU23:AV23"/>
    <mergeCell ref="AW23:BU23"/>
    <mergeCell ref="BI24:BM24"/>
    <mergeCell ref="BN24:BQ24"/>
    <mergeCell ref="BR24:BU24"/>
    <mergeCell ref="AU25:AV25"/>
    <mergeCell ref="AW25:AY25"/>
    <mergeCell ref="AZ25:BC25"/>
    <mergeCell ref="BD25:BE25"/>
    <mergeCell ref="BF25:BH25"/>
    <mergeCell ref="BI25:BK25"/>
    <mergeCell ref="BL25:BM25"/>
    <mergeCell ref="BN25:BQ25"/>
    <mergeCell ref="BR25:BU25"/>
    <mergeCell ref="AQ20:AU20"/>
    <mergeCell ref="AV20:AZ20"/>
    <mergeCell ref="BB20:BE20"/>
    <mergeCell ref="BG20:BJ20"/>
    <mergeCell ref="BL20:BU20"/>
    <mergeCell ref="AQ19:AU19"/>
    <mergeCell ref="AV19:AZ19"/>
    <mergeCell ref="BB19:BE19"/>
    <mergeCell ref="BG19:BJ19"/>
    <mergeCell ref="BL19:BU19"/>
    <mergeCell ref="AQ17:AU17"/>
    <mergeCell ref="AV17:AZ17"/>
    <mergeCell ref="AQ18:AU18"/>
    <mergeCell ref="AV18:BF18"/>
    <mergeCell ref="BM18:BU18"/>
    <mergeCell ref="BA17:BF17"/>
    <mergeCell ref="BG17:BU17"/>
    <mergeCell ref="BM14:BU14"/>
    <mergeCell ref="AV15:BU15"/>
    <mergeCell ref="AQ16:AU16"/>
    <mergeCell ref="AV16:AY16"/>
    <mergeCell ref="BA16:BF16"/>
    <mergeCell ref="BH16:BM16"/>
    <mergeCell ref="BN16:BU16"/>
    <mergeCell ref="AQ14:AT15"/>
    <mergeCell ref="AV14:AX14"/>
    <mergeCell ref="AZ14:BB14"/>
    <mergeCell ref="BC14:BF14"/>
    <mergeCell ref="BG14:BL14"/>
    <mergeCell ref="AV12:BU12"/>
    <mergeCell ref="AQ13:AU13"/>
    <mergeCell ref="AV13:BB13"/>
    <mergeCell ref="BC13:BH13"/>
    <mergeCell ref="BI13:BU13"/>
    <mergeCell ref="AV10:AZ10"/>
    <mergeCell ref="BB10:BH10"/>
    <mergeCell ref="BI10:BN10"/>
    <mergeCell ref="BO10:BU10"/>
    <mergeCell ref="AQ11:AU11"/>
    <mergeCell ref="AV11:BU11"/>
    <mergeCell ref="B13:F13"/>
    <mergeCell ref="G13:M13"/>
    <mergeCell ref="N13:S13"/>
    <mergeCell ref="T13:AF13"/>
    <mergeCell ref="AQ10:AU10"/>
    <mergeCell ref="AQ12:AU12"/>
    <mergeCell ref="B30:E30"/>
    <mergeCell ref="F30:K30"/>
    <mergeCell ref="L30:M30"/>
    <mergeCell ref="N30:R30"/>
    <mergeCell ref="AC25:AF25"/>
    <mergeCell ref="B27:G27"/>
    <mergeCell ref="B28:E28"/>
    <mergeCell ref="F28:R28"/>
    <mergeCell ref="B29:E29"/>
    <mergeCell ref="F29:R29"/>
    <mergeCell ref="B24:E25"/>
    <mergeCell ref="Y24:AB24"/>
    <mergeCell ref="AC24:AF24"/>
    <mergeCell ref="F25:G25"/>
    <mergeCell ref="H25:J25"/>
    <mergeCell ref="K25:N25"/>
    <mergeCell ref="O25:P25"/>
    <mergeCell ref="Q25:S25"/>
    <mergeCell ref="T25:V25"/>
    <mergeCell ref="W25:X25"/>
    <mergeCell ref="Y25:AB25"/>
    <mergeCell ref="F24:G24"/>
    <mergeCell ref="H24:J24"/>
    <mergeCell ref="K24:P24"/>
    <mergeCell ref="Q24:S24"/>
    <mergeCell ref="T24:X24"/>
    <mergeCell ref="B20:F20"/>
    <mergeCell ref="G20:K20"/>
    <mergeCell ref="M20:P20"/>
    <mergeCell ref="R20:U20"/>
    <mergeCell ref="W20:AF20"/>
    <mergeCell ref="B22:E23"/>
    <mergeCell ref="F22:G22"/>
    <mergeCell ref="H22:AF22"/>
    <mergeCell ref="F23:G23"/>
    <mergeCell ref="H23:AF23"/>
    <mergeCell ref="Y16:AF16"/>
    <mergeCell ref="B18:F18"/>
    <mergeCell ref="G18:Q18"/>
    <mergeCell ref="X18:AF18"/>
    <mergeCell ref="B17:F17"/>
    <mergeCell ref="G17:K17"/>
    <mergeCell ref="B16:F16"/>
    <mergeCell ref="G16:J16"/>
    <mergeCell ref="L16:Q16"/>
    <mergeCell ref="L17:Q17"/>
    <mergeCell ref="R17:AF17"/>
    <mergeCell ref="B11:F11"/>
    <mergeCell ref="G11:AF11"/>
    <mergeCell ref="B10:F10"/>
    <mergeCell ref="G10:K10"/>
    <mergeCell ref="M10:S10"/>
    <mergeCell ref="T10:Y10"/>
    <mergeCell ref="Z10:AF10"/>
    <mergeCell ref="J27:M27"/>
    <mergeCell ref="N27:R27"/>
    <mergeCell ref="B12:F12"/>
    <mergeCell ref="G12:AF12"/>
    <mergeCell ref="B14:E15"/>
    <mergeCell ref="G14:I14"/>
    <mergeCell ref="K14:M14"/>
    <mergeCell ref="N14:Q14"/>
    <mergeCell ref="R14:W14"/>
    <mergeCell ref="X14:AF14"/>
    <mergeCell ref="G15:AF15"/>
    <mergeCell ref="B19:F19"/>
    <mergeCell ref="G19:K19"/>
    <mergeCell ref="M19:P19"/>
    <mergeCell ref="R19:U19"/>
    <mergeCell ref="W19:AF19"/>
    <mergeCell ref="S16:X16"/>
  </mergeCells>
  <phoneticPr fontId="3"/>
  <conditionalFormatting sqref="G10:K10">
    <cfRule type="expression" dxfId="459" priority="68">
      <formula>AND($G$12&lt;&gt;"",$G$10="")</formula>
    </cfRule>
  </conditionalFormatting>
  <conditionalFormatting sqref="G11:AF11">
    <cfRule type="expression" dxfId="458" priority="67">
      <formula>AND($G$11="",$G$12&lt;&gt;"")</formula>
    </cfRule>
  </conditionalFormatting>
  <conditionalFormatting sqref="T10">
    <cfRule type="expression" dxfId="457" priority="66">
      <formula>AND($G$12&lt;&gt;"",$T$10="",OR($G$17="職員",$G$17="教員",$G$17="その他個人（国内",$G$17="その他個人（海外",$G$17="学生"))</formula>
    </cfRule>
  </conditionalFormatting>
  <conditionalFormatting sqref="G14:I14">
    <cfRule type="expression" dxfId="456" priority="65">
      <formula>AND($G$12&lt;&gt;"",$G$14="")</formula>
    </cfRule>
  </conditionalFormatting>
  <conditionalFormatting sqref="K14:M14">
    <cfRule type="expression" dxfId="455" priority="64">
      <formula>AND($G$12&lt;&gt;"",$K$14="")</formula>
    </cfRule>
  </conditionalFormatting>
  <conditionalFormatting sqref="G15:AF15">
    <cfRule type="expression" dxfId="454" priority="63">
      <formula>AND($G$12&lt;&gt;"",$G$15="")</formula>
    </cfRule>
  </conditionalFormatting>
  <conditionalFormatting sqref="G16:J16">
    <cfRule type="expression" dxfId="453" priority="62">
      <formula>AND($G$12&lt;&gt;"",$G$16="")</formula>
    </cfRule>
  </conditionalFormatting>
  <conditionalFormatting sqref="L16:Q16">
    <cfRule type="expression" dxfId="452" priority="61">
      <formula>AND($G$12&lt;&gt;"",$L$16="")</formula>
    </cfRule>
  </conditionalFormatting>
  <conditionalFormatting sqref="S16:X16">
    <cfRule type="expression" dxfId="451" priority="60">
      <formula>AND($G$12&lt;&gt;"",$S$16="")</formula>
    </cfRule>
  </conditionalFormatting>
  <conditionalFormatting sqref="G17:K17">
    <cfRule type="expression" dxfId="450" priority="59">
      <formula>AND($G$12&lt;&gt;"",$G$17="")</formula>
    </cfRule>
  </conditionalFormatting>
  <conditionalFormatting sqref="G18:Q18">
    <cfRule type="expression" dxfId="449" priority="57">
      <formula>AND($G$12&lt;&gt;"",$G$18="",OR($G$17="教員",$G$17="職員",$G$17="学生"))</formula>
    </cfRule>
  </conditionalFormatting>
  <conditionalFormatting sqref="G19:K19">
    <cfRule type="expression" dxfId="448" priority="56">
      <formula>AND($G$12&lt;&gt;"",$G$19="",OR($G$17="職員",$G$17="教員",$G$17="その他個人（国内",$G$17="その他個人（海外",$G$17="学生"))</formula>
    </cfRule>
  </conditionalFormatting>
  <conditionalFormatting sqref="R19:U19">
    <cfRule type="expression" dxfId="447" priority="1">
      <formula>AND($G$12&lt;&gt;"",$R$19="",OR($G$17="職員",$G$17="教員",$G$17="その他個人（国内",$G$17="その他個人（海外",$G$17="学生"))</formula>
    </cfRule>
    <cfRule type="expression" dxfId="446" priority="54">
      <formula>LENB($R$19)&lt;&gt;2</formula>
    </cfRule>
  </conditionalFormatting>
  <conditionalFormatting sqref="G20:K20">
    <cfRule type="expression" dxfId="445" priority="53">
      <formula>AND($G$12&lt;&gt;"",$G$20="",$G$17="学生")</formula>
    </cfRule>
  </conditionalFormatting>
  <conditionalFormatting sqref="M20:P20">
    <cfRule type="expression" dxfId="444" priority="52">
      <formula>AND($G$12&lt;&gt;"",$M$20="",$G$17="学生")</formula>
    </cfRule>
  </conditionalFormatting>
  <conditionalFormatting sqref="R20:U20">
    <cfRule type="expression" dxfId="443" priority="51">
      <formula>AND($G$12&lt;&gt;"",$R$20="",$G$17="学生")</formula>
    </cfRule>
  </conditionalFormatting>
  <conditionalFormatting sqref="H22:AF22">
    <cfRule type="expression" dxfId="442" priority="50">
      <formula>AND($G$12&lt;&gt;"",$H$22="")</formula>
    </cfRule>
  </conditionalFormatting>
  <conditionalFormatting sqref="H23:AF23">
    <cfRule type="expression" dxfId="441" priority="49">
      <formula>AND($G$12&lt;&gt;"",$H$23="")</formula>
    </cfRule>
  </conditionalFormatting>
  <conditionalFormatting sqref="K24:P24">
    <cfRule type="expression" dxfId="440" priority="48">
      <formula>AND($G$12&lt;&gt;"",$K$24="")</formula>
    </cfRule>
  </conditionalFormatting>
  <conditionalFormatting sqref="T24:X24">
    <cfRule type="expression" dxfId="439" priority="47">
      <formula>AND($G$12&lt;&gt;"",$T$24="")</formula>
    </cfRule>
  </conditionalFormatting>
  <conditionalFormatting sqref="AC24:AF24">
    <cfRule type="expression" dxfId="438" priority="46">
      <formula>AND($G$12&lt;&gt;"",$AC$24="")</formula>
    </cfRule>
  </conditionalFormatting>
  <conditionalFormatting sqref="K25:N25">
    <cfRule type="expression" dxfId="437" priority="45">
      <formula>AND($G$12&lt;&gt;"",$K$25="")</formula>
    </cfRule>
  </conditionalFormatting>
  <conditionalFormatting sqref="T25:V25">
    <cfRule type="expression" dxfId="436" priority="44">
      <formula>AND($G$12&lt;&gt;"",$T$25="")</formula>
    </cfRule>
  </conditionalFormatting>
  <conditionalFormatting sqref="AC25:AF25">
    <cfRule type="expression" dxfId="435" priority="43">
      <formula>AND($G$12&lt;&gt;"",$AC$25="")</formula>
    </cfRule>
  </conditionalFormatting>
  <conditionalFormatting sqref="F28:R28">
    <cfRule type="expression" dxfId="434" priority="38">
      <formula>AND($G10&lt;&gt;"",$F28="")</formula>
    </cfRule>
    <cfRule type="expression" dxfId="433" priority="42">
      <formula>AND($G$12&lt;&gt;"",$F$28="")</formula>
    </cfRule>
  </conditionalFormatting>
  <conditionalFormatting sqref="F29:R29">
    <cfRule type="expression" dxfId="432" priority="41">
      <formula>AND($G$12&lt;&gt;"",$F$29="")</formula>
    </cfRule>
  </conditionalFormatting>
  <conditionalFormatting sqref="F30:K30">
    <cfRule type="expression" dxfId="431" priority="40">
      <formula>AND($G$12&lt;&gt;"",$F$30="")</formula>
    </cfRule>
  </conditionalFormatting>
  <conditionalFormatting sqref="N30:R30">
    <cfRule type="expression" dxfId="430" priority="39">
      <formula>AND($G$12&lt;&gt;"",$N$30="")</formula>
    </cfRule>
  </conditionalFormatting>
  <conditionalFormatting sqref="AV10:AZ10">
    <cfRule type="expression" dxfId="429" priority="37">
      <formula>AND($G$12&lt;&gt;"",$G$10="")</formula>
    </cfRule>
  </conditionalFormatting>
  <conditionalFormatting sqref="AV11:BU11">
    <cfRule type="expression" dxfId="428" priority="36">
      <formula>AND($G$11="",$G$12&lt;&gt;"")</formula>
    </cfRule>
  </conditionalFormatting>
  <conditionalFormatting sqref="BI10">
    <cfRule type="expression" dxfId="427" priority="35">
      <formula>AND($G$12&lt;&gt;"",$T$10="",OR($G$17="職員",$G$17="教員",$G$17="その他個人（国内",$G$17="その他個人（海外",$G$17="学生"))</formula>
    </cfRule>
  </conditionalFormatting>
  <conditionalFormatting sqref="AV14:AX14">
    <cfRule type="expression" dxfId="426" priority="34">
      <formula>AND($G$12&lt;&gt;"",$G$14="")</formula>
    </cfRule>
  </conditionalFormatting>
  <conditionalFormatting sqref="AZ14:BB14">
    <cfRule type="expression" dxfId="425" priority="33">
      <formula>AND($G$12&lt;&gt;"",$K$14="")</formula>
    </cfRule>
  </conditionalFormatting>
  <conditionalFormatting sqref="AV15:BU15">
    <cfRule type="expression" dxfId="424" priority="32">
      <formula>AND($G$12&lt;&gt;"",$G$15="")</formula>
    </cfRule>
  </conditionalFormatting>
  <conditionalFormatting sqref="AV16:AY16">
    <cfRule type="expression" dxfId="423" priority="31">
      <formula>AND($G$12&lt;&gt;"",$G$16="")</formula>
    </cfRule>
  </conditionalFormatting>
  <conditionalFormatting sqref="BA16:BF16">
    <cfRule type="expression" dxfId="422" priority="30">
      <formula>AND($G$12&lt;&gt;"",$L$16="")</formula>
    </cfRule>
  </conditionalFormatting>
  <conditionalFormatting sqref="BH16:BM16">
    <cfRule type="expression" dxfId="421" priority="29">
      <formula>AND($G$12&lt;&gt;"",$S$16="")</formula>
    </cfRule>
  </conditionalFormatting>
  <conditionalFormatting sqref="AV17:AZ17">
    <cfRule type="expression" dxfId="420" priority="28">
      <formula>AND($G$12&lt;&gt;"",$G$17="")</formula>
    </cfRule>
  </conditionalFormatting>
  <conditionalFormatting sqref="AV18:BF18">
    <cfRule type="expression" dxfId="419" priority="26">
      <formula>AND($G$12&lt;&gt;"",$G$18="",OR($G$17="教員",$G$17="職員",$G$17="学生"))</formula>
    </cfRule>
  </conditionalFormatting>
  <conditionalFormatting sqref="AV20:AZ20">
    <cfRule type="expression" dxfId="418" priority="22">
      <formula>AND($G$12&lt;&gt;"",$G$20="",$G$17="学生")</formula>
    </cfRule>
  </conditionalFormatting>
  <conditionalFormatting sqref="BB20:BE20">
    <cfRule type="expression" dxfId="417" priority="21">
      <formula>AND($G$12&lt;&gt;"",$M$20="",$G$17="学生")</formula>
    </cfRule>
  </conditionalFormatting>
  <conditionalFormatting sqref="BG20:BJ20">
    <cfRule type="expression" dxfId="416" priority="20">
      <formula>AND($G$12&lt;&gt;"",$R$20="",$G$17="学生")</formula>
    </cfRule>
  </conditionalFormatting>
  <conditionalFormatting sqref="AW22:BU22">
    <cfRule type="expression" dxfId="415" priority="19">
      <formula>AND($G$12&lt;&gt;"",$H$22="")</formula>
    </cfRule>
  </conditionalFormatting>
  <conditionalFormatting sqref="AW23:BU23">
    <cfRule type="expression" dxfId="414" priority="18">
      <formula>AND($G$12&lt;&gt;"",$H$23="")</formula>
    </cfRule>
  </conditionalFormatting>
  <conditionalFormatting sqref="AZ24:BE24">
    <cfRule type="expression" dxfId="413" priority="17">
      <formula>AND($G$12&lt;&gt;"",$K$24="")</formula>
    </cfRule>
  </conditionalFormatting>
  <conditionalFormatting sqref="BI24:BM24">
    <cfRule type="expression" dxfId="412" priority="16">
      <formula>AND($G$12&lt;&gt;"",$T$24="")</formula>
    </cfRule>
  </conditionalFormatting>
  <conditionalFormatting sqref="BR24:BU24">
    <cfRule type="expression" dxfId="411" priority="15">
      <formula>AND($G$12&lt;&gt;"",$AC$24="")</formula>
    </cfRule>
  </conditionalFormatting>
  <conditionalFormatting sqref="AZ25:BC25">
    <cfRule type="expression" dxfId="410" priority="14">
      <formula>AND($G$12&lt;&gt;"",$K$25="")</formula>
    </cfRule>
  </conditionalFormatting>
  <conditionalFormatting sqref="BI25:BK25">
    <cfRule type="expression" dxfId="409" priority="13">
      <formula>AND($G$12&lt;&gt;"",$T$25="")</formula>
    </cfRule>
  </conditionalFormatting>
  <conditionalFormatting sqref="BR25:BU25">
    <cfRule type="expression" dxfId="408" priority="12">
      <formula>AND($G$12&lt;&gt;"",$AC$25="")</formula>
    </cfRule>
  </conditionalFormatting>
  <conditionalFormatting sqref="AU28:BG28">
    <cfRule type="expression" dxfId="407" priority="7">
      <formula>AND($G10&lt;&gt;"",$F28="")</formula>
    </cfRule>
    <cfRule type="expression" dxfId="406" priority="11">
      <formula>AND($G$12&lt;&gt;"",$F$28="")</formula>
    </cfRule>
  </conditionalFormatting>
  <conditionalFormatting sqref="AU29:BG29">
    <cfRule type="expression" dxfId="405" priority="10">
      <formula>AND($G$12&lt;&gt;"",$F$29="")</formula>
    </cfRule>
  </conditionalFormatting>
  <conditionalFormatting sqref="AU30:AZ30">
    <cfRule type="expression" dxfId="404" priority="9">
      <formula>AND($G$12&lt;&gt;"",$F$30="")</formula>
    </cfRule>
  </conditionalFormatting>
  <conditionalFormatting sqref="BC30:BG30">
    <cfRule type="expression" dxfId="403" priority="8">
      <formula>AND($G$12&lt;&gt;"",$N$30="")</formula>
    </cfRule>
  </conditionalFormatting>
  <conditionalFormatting sqref="M19:P19">
    <cfRule type="expression" dxfId="402" priority="2">
      <formula>AND($G$12&lt;&gt;"",$M$20="",$G$17="学生")</formula>
    </cfRule>
    <cfRule type="expression" dxfId="401" priority="3">
      <formula>LENB($M$19)&lt;&gt;2</formula>
    </cfRule>
  </conditionalFormatting>
  <dataValidations count="3">
    <dataValidation imeMode="halfAlpha" allowBlank="1" showInputMessage="1" showErrorMessage="1" prompt="西暦4桁yyyy_x000a_" sqref="G20:K20" xr:uid="{4E23AE3A-5D96-48BA-B33D-9D2E70CECADA}"/>
    <dataValidation imeMode="halfAlpha" allowBlank="1" showInputMessage="1" showErrorMessage="1" prompt="2桁mm" sqref="M19:P20" xr:uid="{7A802331-AEE8-4E97-8928-502970D058A1}"/>
    <dataValidation imeMode="halfAlpha" allowBlank="1" showInputMessage="1" showErrorMessage="1" prompt="2桁　dd" sqref="R20:U20" xr:uid="{7DBA97BE-34D8-4816-B355-07600CD68DDC}"/>
  </dataValidations>
  <pageMargins left="0.7" right="0.7" top="0.75" bottom="0.75" header="0.3" footer="0.3"/>
  <pageSetup paperSize="9" scale="8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D265B672-60D2-4337-BFAE-46D919531B84}">
          <x14:formula1>
            <xm:f>債主区分!$B$30:$B$34</xm:f>
          </x14:formula1>
          <xm:sqref>F28:R28 AU28:BG28</xm:sqref>
        </x14:dataValidation>
        <x14:dataValidation type="list" allowBlank="1" showInputMessage="1" showErrorMessage="1" xr:uid="{B227D0DA-02D5-48B5-BD09-A4321403530D}">
          <x14:formula1>
            <xm:f>債主区分!$B$23:$B$24</xm:f>
          </x14:formula1>
          <xm:sqref>T10 BI10</xm:sqref>
        </x14:dataValidation>
        <x14:dataValidation type="list" allowBlank="1" showInputMessage="1" showErrorMessage="1" xr:uid="{746089EA-0CEC-453B-82A4-96C661B57E43}">
          <x14:formula1>
            <xm:f>債主区分!$B$16:$B$19</xm:f>
          </x14:formula1>
          <xm:sqref>AC24:AF24 BR24:BU24</xm:sqref>
        </x14:dataValidation>
        <x14:dataValidation type="list" allowBlank="1" showInputMessage="1" showErrorMessage="1" xr:uid="{51CBC24B-D69F-4CBE-B3E3-DEA295223291}">
          <x14:formula1>
            <xm:f>債主区分!$B$2:$B$10</xm:f>
          </x14:formula1>
          <xm:sqref>G17:K17 AV17:AZ17</xm:sqref>
        </x14:dataValidation>
        <x14:dataValidation type="list" allowBlank="1" showInputMessage="1" showErrorMessage="1" xr:uid="{817089FE-E437-443C-AB21-89EBA725E7C5}">
          <x14:formula1>
            <xm:f>債主区分!$A$38:$A$39</xm:f>
          </x14:formula1>
          <xm:sqref>N27:R27 BC27:BG27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51909-1245-4C5F-9007-7000426CD44D}">
  <sheetPr>
    <tabColor theme="9" tint="0.79998168889431442"/>
    <pageSetUpPr fitToPage="1"/>
  </sheetPr>
  <dimension ref="B2:AJ62"/>
  <sheetViews>
    <sheetView view="pageBreakPreview" topLeftCell="A10" zoomScale="80" zoomScaleNormal="100" zoomScaleSheetLayoutView="80" workbookViewId="0">
      <selection activeCell="BJ13" sqref="BJ13"/>
    </sheetView>
  </sheetViews>
  <sheetFormatPr defaultColWidth="2.875" defaultRowHeight="13.5"/>
  <cols>
    <col min="20" max="20" width="4.375" customWidth="1"/>
    <col min="21" max="21" width="1.375" customWidth="1"/>
    <col min="22" max="22" width="2.875" customWidth="1"/>
  </cols>
  <sheetData>
    <row r="2" spans="2:33" ht="28.35" customHeight="1">
      <c r="B2" s="60" t="s">
        <v>0</v>
      </c>
      <c r="C2" s="60"/>
      <c r="D2" s="60"/>
      <c r="E2" s="60"/>
      <c r="F2" s="60"/>
      <c r="G2" s="63"/>
      <c r="H2" s="63"/>
      <c r="I2" s="63"/>
      <c r="J2" s="63"/>
      <c r="K2" s="63"/>
      <c r="L2" s="36" t="s">
        <v>1</v>
      </c>
      <c r="M2" s="64" t="s">
        <v>2</v>
      </c>
      <c r="N2" s="65"/>
      <c r="O2" s="65"/>
      <c r="P2" s="65"/>
      <c r="Q2" s="65"/>
      <c r="R2" s="65"/>
      <c r="S2" s="66"/>
      <c r="T2" s="63"/>
      <c r="U2" s="63"/>
      <c r="V2" s="63"/>
      <c r="W2" s="63"/>
      <c r="X2" s="63"/>
      <c r="Y2" s="63"/>
      <c r="Z2" s="67"/>
      <c r="AA2" s="67"/>
      <c r="AB2" s="67"/>
      <c r="AC2" s="67"/>
      <c r="AD2" s="67"/>
      <c r="AE2" s="67"/>
      <c r="AF2" s="68"/>
    </row>
    <row r="3" spans="2:33" ht="28.35" customHeight="1">
      <c r="B3" s="59" t="s">
        <v>4</v>
      </c>
      <c r="C3" s="60"/>
      <c r="D3" s="60"/>
      <c r="E3" s="60"/>
      <c r="F3" s="60"/>
      <c r="G3" s="61"/>
      <c r="H3" s="61"/>
      <c r="I3" s="61"/>
      <c r="J3" s="61"/>
      <c r="K3" s="61"/>
      <c r="L3" s="61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33"/>
    </row>
    <row r="4" spans="2:33" ht="28.35" customHeight="1">
      <c r="B4" s="59" t="s">
        <v>7</v>
      </c>
      <c r="C4" s="60"/>
      <c r="D4" s="60"/>
      <c r="E4" s="60"/>
      <c r="F4" s="60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9"/>
      <c r="Y4" s="69"/>
      <c r="Z4" s="69"/>
      <c r="AA4" s="69"/>
      <c r="AB4" s="69"/>
      <c r="AC4" s="69"/>
      <c r="AD4" s="69"/>
      <c r="AE4" s="69"/>
      <c r="AF4" s="69"/>
      <c r="AG4" s="33"/>
    </row>
    <row r="5" spans="2:33" ht="28.35" customHeight="1">
      <c r="B5" s="64" t="s">
        <v>10</v>
      </c>
      <c r="C5" s="65"/>
      <c r="D5" s="65"/>
      <c r="E5" s="65"/>
      <c r="F5" s="66"/>
      <c r="G5" s="91"/>
      <c r="H5" s="92"/>
      <c r="I5" s="92"/>
      <c r="J5" s="92"/>
      <c r="K5" s="92"/>
      <c r="L5" s="92"/>
      <c r="M5" s="93"/>
      <c r="N5" s="64" t="s">
        <v>11</v>
      </c>
      <c r="O5" s="65"/>
      <c r="P5" s="65"/>
      <c r="Q5" s="65"/>
      <c r="R5" s="65"/>
      <c r="S5" s="66"/>
      <c r="T5" s="91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3"/>
      <c r="AG5" s="33"/>
    </row>
    <row r="6" spans="2:33" ht="28.35" customHeight="1">
      <c r="B6" s="70" t="s">
        <v>13</v>
      </c>
      <c r="C6" s="71"/>
      <c r="D6" s="71"/>
      <c r="E6" s="72"/>
      <c r="F6" s="34" t="s">
        <v>14</v>
      </c>
      <c r="G6" s="76"/>
      <c r="H6" s="77"/>
      <c r="I6" s="78"/>
      <c r="J6" s="42" t="s">
        <v>16</v>
      </c>
      <c r="K6" s="76"/>
      <c r="L6" s="77"/>
      <c r="M6" s="78"/>
      <c r="N6" s="64" t="s">
        <v>18</v>
      </c>
      <c r="O6" s="65"/>
      <c r="P6" s="65"/>
      <c r="Q6" s="66"/>
      <c r="R6" s="61"/>
      <c r="S6" s="61"/>
      <c r="T6" s="61"/>
      <c r="U6" s="61"/>
      <c r="V6" s="61"/>
      <c r="W6" s="79"/>
      <c r="X6" s="80"/>
      <c r="Y6" s="67"/>
      <c r="Z6" s="67"/>
      <c r="AA6" s="67"/>
      <c r="AB6" s="67"/>
      <c r="AC6" s="67"/>
      <c r="AD6" s="67"/>
      <c r="AE6" s="67"/>
      <c r="AF6" s="68"/>
      <c r="AG6" s="33"/>
    </row>
    <row r="7" spans="2:33" ht="28.35" customHeight="1">
      <c r="B7" s="73"/>
      <c r="C7" s="74"/>
      <c r="D7" s="74"/>
      <c r="E7" s="75"/>
      <c r="F7" s="35" t="s">
        <v>13</v>
      </c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9"/>
      <c r="Z7" s="69"/>
      <c r="AA7" s="69"/>
      <c r="AB7" s="69"/>
      <c r="AC7" s="69"/>
      <c r="AD7" s="69"/>
      <c r="AE7" s="69"/>
      <c r="AF7" s="69"/>
      <c r="AG7" s="33"/>
    </row>
    <row r="8" spans="2:33" ht="28.35" customHeight="1">
      <c r="B8" s="60" t="s">
        <v>22</v>
      </c>
      <c r="C8" s="60"/>
      <c r="D8" s="60"/>
      <c r="E8" s="60"/>
      <c r="F8" s="60"/>
      <c r="G8" s="81"/>
      <c r="H8" s="81"/>
      <c r="I8" s="81"/>
      <c r="J8" s="81"/>
      <c r="K8" s="39" t="s">
        <v>16</v>
      </c>
      <c r="L8" s="81"/>
      <c r="M8" s="81"/>
      <c r="N8" s="81"/>
      <c r="O8" s="81"/>
      <c r="P8" s="81"/>
      <c r="Q8" s="81"/>
      <c r="R8" s="39" t="s">
        <v>16</v>
      </c>
      <c r="S8" s="81"/>
      <c r="T8" s="81"/>
      <c r="U8" s="81"/>
      <c r="V8" s="81"/>
      <c r="W8" s="81"/>
      <c r="X8" s="76"/>
      <c r="Y8" s="80"/>
      <c r="Z8" s="67"/>
      <c r="AA8" s="67"/>
      <c r="AB8" s="67"/>
      <c r="AC8" s="67"/>
      <c r="AD8" s="67"/>
      <c r="AE8" s="67"/>
      <c r="AF8" s="68"/>
      <c r="AG8" s="33"/>
    </row>
    <row r="9" spans="2:33" ht="28.35" customHeight="1">
      <c r="B9" s="60" t="s">
        <v>26</v>
      </c>
      <c r="C9" s="60"/>
      <c r="D9" s="60"/>
      <c r="E9" s="60"/>
      <c r="F9" s="60"/>
      <c r="G9" s="84"/>
      <c r="H9" s="84"/>
      <c r="I9" s="84"/>
      <c r="J9" s="84"/>
      <c r="K9" s="84"/>
      <c r="L9" s="85" t="s">
        <v>28</v>
      </c>
      <c r="M9" s="85"/>
      <c r="N9" s="85"/>
      <c r="O9" s="85"/>
      <c r="P9" s="85"/>
      <c r="Q9" s="85"/>
      <c r="R9" s="86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8"/>
      <c r="AG9" s="33"/>
    </row>
    <row r="10" spans="2:33" ht="28.35" customHeight="1">
      <c r="B10" s="59" t="s">
        <v>31</v>
      </c>
      <c r="C10" s="59"/>
      <c r="D10" s="59"/>
      <c r="E10" s="59"/>
      <c r="F10" s="59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34" t="s">
        <v>32</v>
      </c>
      <c r="S10" s="34"/>
      <c r="T10" s="34"/>
      <c r="U10" s="34"/>
      <c r="V10" s="34"/>
      <c r="W10" s="37"/>
      <c r="X10" s="80"/>
      <c r="Y10" s="67"/>
      <c r="Z10" s="67"/>
      <c r="AA10" s="67"/>
      <c r="AB10" s="67"/>
      <c r="AC10" s="67"/>
      <c r="AD10" s="67"/>
      <c r="AE10" s="67"/>
      <c r="AF10" s="68"/>
      <c r="AG10" s="33"/>
    </row>
    <row r="11" spans="2:33" ht="28.35" customHeight="1">
      <c r="B11" s="59" t="s">
        <v>33</v>
      </c>
      <c r="C11" s="59"/>
      <c r="D11" s="59"/>
      <c r="E11" s="59"/>
      <c r="F11" s="59"/>
      <c r="G11" s="81"/>
      <c r="H11" s="81"/>
      <c r="I11" s="81"/>
      <c r="J11" s="81"/>
      <c r="K11" s="81"/>
      <c r="L11" s="34" t="s">
        <v>1</v>
      </c>
      <c r="M11" s="81"/>
      <c r="N11" s="81"/>
      <c r="O11" s="81"/>
      <c r="P11" s="81"/>
      <c r="Q11" s="36" t="s">
        <v>35</v>
      </c>
      <c r="R11" s="81"/>
      <c r="S11" s="81"/>
      <c r="T11" s="81"/>
      <c r="U11" s="81"/>
      <c r="V11" s="37" t="s">
        <v>36</v>
      </c>
      <c r="W11" s="80"/>
      <c r="X11" s="67"/>
      <c r="Y11" s="67"/>
      <c r="Z11" s="67"/>
      <c r="AA11" s="67"/>
      <c r="AB11" s="67"/>
      <c r="AC11" s="67"/>
      <c r="AD11" s="67"/>
      <c r="AE11" s="67"/>
      <c r="AF11" s="68"/>
      <c r="AG11" s="33"/>
    </row>
    <row r="12" spans="2:33" ht="28.35" customHeight="1">
      <c r="B12" s="59" t="s">
        <v>37</v>
      </c>
      <c r="C12" s="60"/>
      <c r="D12" s="60"/>
      <c r="E12" s="60"/>
      <c r="F12" s="60"/>
      <c r="G12" s="81"/>
      <c r="H12" s="81"/>
      <c r="I12" s="81"/>
      <c r="J12" s="81"/>
      <c r="K12" s="81"/>
      <c r="L12" s="34" t="s">
        <v>1</v>
      </c>
      <c r="M12" s="81"/>
      <c r="N12" s="81"/>
      <c r="O12" s="81"/>
      <c r="P12" s="81"/>
      <c r="Q12" s="36" t="s">
        <v>35</v>
      </c>
      <c r="R12" s="81"/>
      <c r="S12" s="81"/>
      <c r="T12" s="81"/>
      <c r="U12" s="81"/>
      <c r="V12" s="34" t="s">
        <v>36</v>
      </c>
      <c r="W12" s="80"/>
      <c r="X12" s="67"/>
      <c r="Y12" s="67"/>
      <c r="Z12" s="67"/>
      <c r="AA12" s="67"/>
      <c r="AB12" s="67"/>
      <c r="AC12" s="67"/>
      <c r="AD12" s="67"/>
      <c r="AE12" s="67"/>
      <c r="AF12" s="68"/>
      <c r="AG12" s="33"/>
    </row>
    <row r="13" spans="2:33" ht="39.6" customHeight="1">
      <c r="B13" s="107" t="s">
        <v>74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33"/>
    </row>
    <row r="14" spans="2:33" ht="28.35" customHeight="1">
      <c r="B14" s="60" t="s">
        <v>40</v>
      </c>
      <c r="C14" s="60"/>
      <c r="D14" s="60"/>
      <c r="E14" s="60"/>
      <c r="F14" s="89" t="s">
        <v>41</v>
      </c>
      <c r="G14" s="90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33"/>
    </row>
    <row r="15" spans="2:33" ht="28.35" customHeight="1">
      <c r="B15" s="60"/>
      <c r="C15" s="60"/>
      <c r="D15" s="60"/>
      <c r="E15" s="60"/>
      <c r="F15" s="60" t="s">
        <v>44</v>
      </c>
      <c r="G15" s="60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33"/>
    </row>
    <row r="16" spans="2:33" ht="28.35" customHeight="1">
      <c r="B16" s="60" t="s">
        <v>45</v>
      </c>
      <c r="C16" s="60"/>
      <c r="D16" s="60"/>
      <c r="E16" s="60"/>
      <c r="F16" s="60" t="s">
        <v>46</v>
      </c>
      <c r="G16" s="60"/>
      <c r="H16" s="60" t="s">
        <v>47</v>
      </c>
      <c r="I16" s="60"/>
      <c r="J16" s="60"/>
      <c r="K16" s="63"/>
      <c r="L16" s="63"/>
      <c r="M16" s="63"/>
      <c r="N16" s="63"/>
      <c r="O16" s="63"/>
      <c r="P16" s="63"/>
      <c r="Q16" s="60" t="s">
        <v>49</v>
      </c>
      <c r="R16" s="60"/>
      <c r="S16" s="60"/>
      <c r="T16" s="81"/>
      <c r="U16" s="81"/>
      <c r="V16" s="81"/>
      <c r="W16" s="81"/>
      <c r="X16" s="81"/>
      <c r="Y16" s="60" t="s">
        <v>51</v>
      </c>
      <c r="Z16" s="60"/>
      <c r="AA16" s="60"/>
      <c r="AB16" s="60"/>
      <c r="AC16" s="63"/>
      <c r="AD16" s="63"/>
      <c r="AE16" s="63"/>
      <c r="AF16" s="63"/>
      <c r="AG16" s="33"/>
    </row>
    <row r="17" spans="2:36" ht="28.35" customHeight="1">
      <c r="B17" s="60"/>
      <c r="C17" s="60"/>
      <c r="D17" s="60"/>
      <c r="E17" s="60"/>
      <c r="F17" s="60" t="s">
        <v>53</v>
      </c>
      <c r="G17" s="60"/>
      <c r="H17" s="59" t="s">
        <v>54</v>
      </c>
      <c r="I17" s="59"/>
      <c r="J17" s="59"/>
      <c r="K17" s="81"/>
      <c r="L17" s="81"/>
      <c r="M17" s="81"/>
      <c r="N17" s="81"/>
      <c r="O17" s="60" t="s">
        <v>56</v>
      </c>
      <c r="P17" s="60"/>
      <c r="Q17" s="59" t="s">
        <v>57</v>
      </c>
      <c r="R17" s="59"/>
      <c r="S17" s="59"/>
      <c r="T17" s="81"/>
      <c r="U17" s="81"/>
      <c r="V17" s="81"/>
      <c r="W17" s="60" t="s">
        <v>59</v>
      </c>
      <c r="X17" s="60"/>
      <c r="Y17" s="59" t="s">
        <v>60</v>
      </c>
      <c r="Z17" s="60"/>
      <c r="AA17" s="60"/>
      <c r="AB17" s="60"/>
      <c r="AC17" s="81"/>
      <c r="AD17" s="81"/>
      <c r="AE17" s="81"/>
      <c r="AF17" s="81"/>
      <c r="AG17" s="33"/>
    </row>
    <row r="18" spans="2:36" ht="28.35" customHeight="1">
      <c r="B18" s="108" t="s">
        <v>75</v>
      </c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33"/>
    </row>
    <row r="19" spans="2:36" ht="21" customHeight="1"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33"/>
    </row>
    <row r="20" spans="2:36" ht="17.25" customHeight="1">
      <c r="B20" s="110" t="s">
        <v>76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53"/>
      <c r="V20" s="52"/>
      <c r="W20" s="110" t="s">
        <v>77</v>
      </c>
      <c r="X20" s="110"/>
      <c r="Y20" s="110"/>
      <c r="Z20" s="110"/>
      <c r="AA20" s="110"/>
      <c r="AB20" s="110"/>
      <c r="AC20" s="110"/>
      <c r="AD20" s="110"/>
      <c r="AE20" s="110"/>
      <c r="AF20" s="110"/>
      <c r="AG20" s="33"/>
    </row>
    <row r="21" spans="2:36" ht="17.25" customHeight="1" thickBot="1">
      <c r="B21" t="s">
        <v>78</v>
      </c>
      <c r="I21" s="33"/>
      <c r="J21" s="33"/>
      <c r="K21" s="33"/>
      <c r="L21" s="43"/>
      <c r="M21" s="43"/>
      <c r="N21" s="43"/>
      <c r="O21" s="43"/>
      <c r="P21" s="43"/>
      <c r="Q21" s="43"/>
      <c r="R21" s="43"/>
      <c r="U21" s="50"/>
      <c r="W21" t="s">
        <v>79</v>
      </c>
      <c r="AD21" s="33"/>
      <c r="AE21" s="33"/>
      <c r="AF21" s="33"/>
    </row>
    <row r="22" spans="2:36" ht="28.35" customHeight="1" thickBot="1">
      <c r="B22" s="111"/>
      <c r="C22" s="112"/>
      <c r="D22" s="112"/>
      <c r="E22" s="112"/>
      <c r="F22" s="112"/>
      <c r="G22" s="112"/>
      <c r="H22" s="112"/>
      <c r="I22" s="112"/>
      <c r="J22" s="113"/>
      <c r="K22" s="113"/>
      <c r="L22" s="112"/>
      <c r="M22" s="112"/>
      <c r="N22" s="112"/>
      <c r="O22" s="112"/>
      <c r="P22" s="112"/>
      <c r="Q22" s="112"/>
      <c r="R22" s="112"/>
      <c r="S22" s="112"/>
      <c r="T22" s="54"/>
      <c r="U22" s="51"/>
      <c r="W22" s="46"/>
      <c r="X22" s="47"/>
      <c r="Y22" s="47"/>
      <c r="Z22" s="47"/>
      <c r="AA22" s="47"/>
      <c r="AB22" s="47"/>
      <c r="AC22" s="47"/>
      <c r="AD22" s="48"/>
      <c r="AE22" s="48"/>
      <c r="AF22" s="49"/>
    </row>
    <row r="23" spans="2:36" ht="15" customHeight="1">
      <c r="U23" s="51"/>
      <c r="AD23" s="33"/>
      <c r="AF23" s="33"/>
    </row>
    <row r="24" spans="2:36" ht="28.35" customHeight="1">
      <c r="B24" s="60" t="s">
        <v>62</v>
      </c>
      <c r="C24" s="60"/>
      <c r="D24" s="60"/>
      <c r="E24" s="60"/>
      <c r="F24" s="60"/>
      <c r="G24" s="60"/>
      <c r="H24" s="33"/>
      <c r="J24" s="60" t="s">
        <v>63</v>
      </c>
      <c r="K24" s="60"/>
      <c r="L24" s="60"/>
      <c r="M24" s="60"/>
      <c r="N24" s="63"/>
      <c r="O24" s="63"/>
      <c r="P24" s="63"/>
      <c r="Q24" s="63"/>
      <c r="R24" s="63"/>
      <c r="T24" s="33"/>
      <c r="U24" s="51"/>
      <c r="V24" s="33"/>
      <c r="W24" s="33"/>
      <c r="X24" s="106" t="s">
        <v>80</v>
      </c>
      <c r="Y24" s="106"/>
      <c r="Z24" s="106"/>
      <c r="AA24" s="106"/>
      <c r="AB24" s="102" t="s">
        <v>81</v>
      </c>
      <c r="AC24" s="102"/>
      <c r="AD24" s="102"/>
      <c r="AF24" s="33"/>
      <c r="AG24" s="33"/>
      <c r="AH24" s="33"/>
      <c r="AI24" s="33"/>
      <c r="AJ24" s="33"/>
    </row>
    <row r="25" spans="2:36" ht="28.35" customHeight="1">
      <c r="B25" s="64" t="s">
        <v>82</v>
      </c>
      <c r="C25" s="95"/>
      <c r="D25" s="95"/>
      <c r="E25" s="96"/>
      <c r="F25" s="91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3"/>
      <c r="T25" s="33"/>
      <c r="U25" s="51"/>
      <c r="V25" s="33"/>
      <c r="W25" s="33"/>
      <c r="X25" s="91" t="s">
        <v>83</v>
      </c>
      <c r="Y25" s="92"/>
      <c r="Z25" s="92"/>
      <c r="AA25" s="92"/>
      <c r="AB25" s="91" t="s">
        <v>84</v>
      </c>
      <c r="AC25" s="92"/>
      <c r="AD25" s="92"/>
      <c r="AE25" s="93"/>
      <c r="AF25" s="33"/>
      <c r="AG25" s="33"/>
      <c r="AH25" s="33"/>
      <c r="AI25" s="33"/>
      <c r="AJ25" s="33"/>
    </row>
    <row r="26" spans="2:36" ht="28.35" customHeight="1">
      <c r="B26" s="94" t="s">
        <v>67</v>
      </c>
      <c r="C26" s="95"/>
      <c r="D26" s="95"/>
      <c r="E26" s="96"/>
      <c r="F26" s="91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3"/>
      <c r="T26" s="33"/>
      <c r="U26" s="51"/>
      <c r="V26" s="33"/>
      <c r="W26" s="33"/>
      <c r="X26" s="44"/>
      <c r="Y26" s="33"/>
      <c r="Z26" s="33"/>
      <c r="AA26" s="33"/>
      <c r="AB26" s="44"/>
      <c r="AC26" s="33"/>
      <c r="AD26" s="33"/>
      <c r="AE26" s="45"/>
      <c r="AF26" s="33"/>
      <c r="AG26" s="33"/>
      <c r="AH26" s="33"/>
      <c r="AI26" s="33"/>
      <c r="AJ26" s="33"/>
    </row>
    <row r="27" spans="2:36" ht="28.35" customHeight="1">
      <c r="B27" s="94" t="s">
        <v>69</v>
      </c>
      <c r="C27" s="95"/>
      <c r="D27" s="95"/>
      <c r="E27" s="96"/>
      <c r="F27" s="91"/>
      <c r="G27" s="92"/>
      <c r="H27" s="92"/>
      <c r="I27" s="92"/>
      <c r="J27" s="93"/>
      <c r="K27" s="94" t="s">
        <v>71</v>
      </c>
      <c r="L27" s="95"/>
      <c r="M27" s="96"/>
      <c r="N27" s="91"/>
      <c r="O27" s="92"/>
      <c r="P27" s="92"/>
      <c r="Q27" s="92"/>
      <c r="R27" s="93"/>
      <c r="T27" s="33"/>
      <c r="U27" s="51"/>
      <c r="V27" s="33"/>
      <c r="W27" s="33"/>
      <c r="X27" s="103" t="s">
        <v>85</v>
      </c>
      <c r="Y27" s="104"/>
      <c r="Z27" s="104"/>
      <c r="AA27" s="105"/>
      <c r="AB27" s="103" t="s">
        <v>85</v>
      </c>
      <c r="AC27" s="104"/>
      <c r="AD27" s="104"/>
      <c r="AE27" s="105"/>
      <c r="AF27" s="33"/>
      <c r="AG27" s="33"/>
      <c r="AH27" s="33"/>
      <c r="AI27" s="33"/>
      <c r="AJ27" s="33"/>
    </row>
    <row r="28" spans="2:36" ht="28.35" customHeight="1">
      <c r="B28" s="33" t="s">
        <v>72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57"/>
      <c r="AD28" s="57"/>
      <c r="AE28" s="57"/>
      <c r="AF28" s="57"/>
      <c r="AG28" s="57"/>
    </row>
    <row r="29" spans="2:36" ht="28.35" customHeight="1">
      <c r="B29" s="33" t="s">
        <v>73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</row>
    <row r="30" spans="2:36" ht="28.35" customHeight="1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</row>
    <row r="31" spans="2:36" ht="28.35" customHeight="1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</row>
    <row r="32" spans="2:36" ht="28.35" customHeight="1"/>
    <row r="33" ht="28.35" customHeight="1"/>
    <row r="34" ht="28.35" customHeight="1"/>
    <row r="35" ht="28.35" customHeight="1"/>
    <row r="36" ht="28.35" customHeight="1"/>
    <row r="37" ht="28.35" customHeight="1"/>
    <row r="38" ht="28.35" customHeight="1"/>
    <row r="39" ht="28.35" customHeight="1"/>
    <row r="40" ht="28.35" customHeight="1"/>
    <row r="41" ht="28.35" customHeight="1"/>
    <row r="42" ht="28.35" customHeight="1"/>
    <row r="43" ht="28.35" customHeight="1"/>
    <row r="44" ht="28.35" customHeight="1"/>
    <row r="45" ht="28.35" customHeight="1"/>
    <row r="46" ht="28.35" customHeight="1"/>
    <row r="47" ht="28.35" customHeight="1"/>
    <row r="48" ht="28.35" customHeight="1"/>
    <row r="49" ht="28.35" customHeight="1"/>
    <row r="50" ht="28.35" customHeight="1"/>
    <row r="51" ht="28.35" customHeight="1"/>
    <row r="52" ht="28.35" customHeight="1"/>
    <row r="53" ht="28.35" customHeight="1"/>
    <row r="54" ht="28.35" customHeight="1"/>
    <row r="55" ht="28.35" customHeight="1"/>
    <row r="56" ht="28.35" customHeight="1"/>
    <row r="57" ht="28.35" customHeight="1"/>
    <row r="58" ht="28.35" customHeight="1"/>
    <row r="59" ht="28.35" customHeight="1"/>
    <row r="60" ht="28.35" customHeight="1"/>
    <row r="61" ht="28.35" customHeight="1"/>
    <row r="62" ht="28.35" customHeight="1"/>
  </sheetData>
  <mergeCells count="94">
    <mergeCell ref="B3:F3"/>
    <mergeCell ref="G3:AF3"/>
    <mergeCell ref="B2:F2"/>
    <mergeCell ref="G2:K2"/>
    <mergeCell ref="M2:S2"/>
    <mergeCell ref="T2:Y2"/>
    <mergeCell ref="Z2:AF2"/>
    <mergeCell ref="B4:F4"/>
    <mergeCell ref="G4:AF4"/>
    <mergeCell ref="B5:F5"/>
    <mergeCell ref="G5:M5"/>
    <mergeCell ref="N5:S5"/>
    <mergeCell ref="T5:AF5"/>
    <mergeCell ref="B9:F9"/>
    <mergeCell ref="G9:K9"/>
    <mergeCell ref="L9:Q9"/>
    <mergeCell ref="R9:AF9"/>
    <mergeCell ref="B6:E7"/>
    <mergeCell ref="G6:I6"/>
    <mergeCell ref="K6:M6"/>
    <mergeCell ref="N6:Q6"/>
    <mergeCell ref="R6:W6"/>
    <mergeCell ref="X6:AF6"/>
    <mergeCell ref="G7:AF7"/>
    <mergeCell ref="B8:F8"/>
    <mergeCell ref="G8:J8"/>
    <mergeCell ref="L8:Q8"/>
    <mergeCell ref="S8:X8"/>
    <mergeCell ref="Y8:AF8"/>
    <mergeCell ref="B13:AF13"/>
    <mergeCell ref="B10:F10"/>
    <mergeCell ref="G10:Q10"/>
    <mergeCell ref="X10:AF10"/>
    <mergeCell ref="B11:F11"/>
    <mergeCell ref="G11:K11"/>
    <mergeCell ref="M11:P11"/>
    <mergeCell ref="R11:U11"/>
    <mergeCell ref="W11:AF11"/>
    <mergeCell ref="B12:F12"/>
    <mergeCell ref="G12:K12"/>
    <mergeCell ref="M12:P12"/>
    <mergeCell ref="R12:U12"/>
    <mergeCell ref="W12:AF12"/>
    <mergeCell ref="Y17:AB17"/>
    <mergeCell ref="AC17:AF17"/>
    <mergeCell ref="B14:E15"/>
    <mergeCell ref="F14:G14"/>
    <mergeCell ref="H14:AF14"/>
    <mergeCell ref="F15:G15"/>
    <mergeCell ref="H15:AF15"/>
    <mergeCell ref="T17:V17"/>
    <mergeCell ref="W17:X17"/>
    <mergeCell ref="F16:G16"/>
    <mergeCell ref="H16:J16"/>
    <mergeCell ref="K16:P16"/>
    <mergeCell ref="Q16:S16"/>
    <mergeCell ref="B18:AF19"/>
    <mergeCell ref="B20:T20"/>
    <mergeCell ref="W20:AF20"/>
    <mergeCell ref="B16:E17"/>
    <mergeCell ref="L22:M22"/>
    <mergeCell ref="N22:O22"/>
    <mergeCell ref="P22:Q22"/>
    <mergeCell ref="R22:S22"/>
    <mergeCell ref="T16:X16"/>
    <mergeCell ref="Y16:AB16"/>
    <mergeCell ref="AC16:AF16"/>
    <mergeCell ref="F17:G17"/>
    <mergeCell ref="H17:J17"/>
    <mergeCell ref="K17:N17"/>
    <mergeCell ref="O17:P17"/>
    <mergeCell ref="Q17:S17"/>
    <mergeCell ref="B22:C22"/>
    <mergeCell ref="D22:E22"/>
    <mergeCell ref="F22:G22"/>
    <mergeCell ref="H22:I22"/>
    <mergeCell ref="J22:K22"/>
    <mergeCell ref="X24:AA24"/>
    <mergeCell ref="AB24:AD24"/>
    <mergeCell ref="B25:E25"/>
    <mergeCell ref="F25:R25"/>
    <mergeCell ref="X25:AA25"/>
    <mergeCell ref="AB25:AE25"/>
    <mergeCell ref="B24:G24"/>
    <mergeCell ref="J24:M24"/>
    <mergeCell ref="N24:R24"/>
    <mergeCell ref="X27:AA27"/>
    <mergeCell ref="AB27:AE27"/>
    <mergeCell ref="B26:E26"/>
    <mergeCell ref="F26:R26"/>
    <mergeCell ref="B27:E27"/>
    <mergeCell ref="F27:J27"/>
    <mergeCell ref="K27:M27"/>
    <mergeCell ref="N27:R27"/>
  </mergeCells>
  <phoneticPr fontId="3"/>
  <conditionalFormatting sqref="G2:K2">
    <cfRule type="expression" dxfId="96" priority="32">
      <formula>AND($G$4&lt;&gt;"",$G$2="")</formula>
    </cfRule>
  </conditionalFormatting>
  <conditionalFormatting sqref="T2">
    <cfRule type="expression" dxfId="95" priority="31">
      <formula>AND($G$4&lt;&gt;"",$T$2="",OR($G$9="職員",$G$9="教員",$G$9="その他個人（国内",$G$9="その他個人（海外",$G$9="学生"))</formula>
    </cfRule>
  </conditionalFormatting>
  <conditionalFormatting sqref="G6:I6">
    <cfRule type="expression" dxfId="94" priority="30">
      <formula>AND($G$4&lt;&gt;"",$G$6="")</formula>
    </cfRule>
  </conditionalFormatting>
  <conditionalFormatting sqref="K6:M6">
    <cfRule type="expression" dxfId="93" priority="29">
      <formula>AND($G$4&lt;&gt;"",$K$6="")</formula>
    </cfRule>
  </conditionalFormatting>
  <conditionalFormatting sqref="G7:AF7">
    <cfRule type="expression" dxfId="92" priority="28">
      <formula>AND($G$4&lt;&gt;"",$G$7="")</formula>
    </cfRule>
  </conditionalFormatting>
  <conditionalFormatting sqref="G8:J8">
    <cfRule type="expression" dxfId="91" priority="27">
      <formula>AND($G$4&lt;&gt;"",$G$8="")</formula>
    </cfRule>
  </conditionalFormatting>
  <conditionalFormatting sqref="L8:Q8">
    <cfRule type="expression" dxfId="90" priority="26">
      <formula>AND($G$4&lt;&gt;"",$L$8="")</formula>
    </cfRule>
  </conditionalFormatting>
  <conditionalFormatting sqref="S8:X8">
    <cfRule type="expression" dxfId="89" priority="25">
      <formula>AND($G$4&lt;&gt;"",$S$8="")</formula>
    </cfRule>
  </conditionalFormatting>
  <conditionalFormatting sqref="G9:K9">
    <cfRule type="expression" dxfId="88" priority="24">
      <formula>AND($G$4&lt;&gt;"",$G$9="")</formula>
    </cfRule>
  </conditionalFormatting>
  <conditionalFormatting sqref="G10:Q10">
    <cfRule type="expression" dxfId="87" priority="23">
      <formula>AND($G$4&lt;&gt;"",$G$10="",OR($G$9="教員",$G$9="職員",$G$9="学生"))</formula>
    </cfRule>
  </conditionalFormatting>
  <conditionalFormatting sqref="F26">
    <cfRule type="expression" dxfId="86" priority="22">
      <formula>AND($G$4&lt;&gt;"",$F$26="")</formula>
    </cfRule>
  </conditionalFormatting>
  <conditionalFormatting sqref="F27">
    <cfRule type="expression" dxfId="85" priority="21">
      <formula>AND($G$4&lt;&gt;"",$F$27="")</formula>
    </cfRule>
  </conditionalFormatting>
  <conditionalFormatting sqref="N27">
    <cfRule type="expression" dxfId="84" priority="20">
      <formula>AND($G$4&lt;&gt;"",$N$27="")</formula>
    </cfRule>
  </conditionalFormatting>
  <conditionalFormatting sqref="N24:R24">
    <cfRule type="expression" dxfId="83" priority="16">
      <formula>AND($G$4&lt;&gt;"",$N$24="")</formula>
    </cfRule>
    <cfRule type="expression" dxfId="82" priority="17">
      <formula>AND($G2&lt;&gt;"",$N$24="")</formula>
    </cfRule>
  </conditionalFormatting>
  <conditionalFormatting sqref="K16:P16">
    <cfRule type="expression" dxfId="81" priority="33">
      <formula>AND($G$4&lt;&gt;"",$K$16="",OR($N$24="",$N$24="支出"))</formula>
    </cfRule>
  </conditionalFormatting>
  <conditionalFormatting sqref="T16:X16">
    <cfRule type="expression" dxfId="80" priority="34">
      <formula>AND($G$4&lt;&gt;"",$T$16="",OR($N$24="",$N$24="支出"))</formula>
    </cfRule>
  </conditionalFormatting>
  <conditionalFormatting sqref="AC16:AF16">
    <cfRule type="expression" dxfId="79" priority="35">
      <formula>AND($G$4&lt;&gt;"",$AC$16="",OR($N$24="",$N$24="支出"))</formula>
    </cfRule>
  </conditionalFormatting>
  <conditionalFormatting sqref="K17:N17">
    <cfRule type="expression" dxfId="78" priority="36">
      <formula>AND($G$4&lt;&gt;"",$K$17="",OR($N$24="",$N$24="支出"))</formula>
    </cfRule>
  </conditionalFormatting>
  <conditionalFormatting sqref="T17:V17">
    <cfRule type="expression" dxfId="77" priority="37">
      <formula>AND($G$4&lt;&gt;"",$T$17="",OR($N$24="",$N$24="支出"))</formula>
    </cfRule>
  </conditionalFormatting>
  <conditionalFormatting sqref="AC17:AF17">
    <cfRule type="expression" dxfId="76" priority="38">
      <formula>AND($G$4&lt;&gt;"",$AC$17="",OR($N$24="",$N$24="支出"))</formula>
    </cfRule>
  </conditionalFormatting>
  <conditionalFormatting sqref="F25:R25">
    <cfRule type="expression" dxfId="75" priority="39">
      <formula>AND($N$24="支出",$F25="")</formula>
    </cfRule>
  </conditionalFormatting>
  <conditionalFormatting sqref="G3:AF3">
    <cfRule type="expression" dxfId="74" priority="15">
      <formula>AND($G$11="",$G$12&lt;&gt;"")</formula>
    </cfRule>
  </conditionalFormatting>
  <conditionalFormatting sqref="H14:AF14">
    <cfRule type="expression" dxfId="73" priority="14">
      <formula>AND($G$12&lt;&gt;"",$H$22="")</formula>
    </cfRule>
  </conditionalFormatting>
  <conditionalFormatting sqref="H15:AF15">
    <cfRule type="expression" dxfId="72" priority="13">
      <formula>AND($G$12&lt;&gt;"",$H$23="")</formula>
    </cfRule>
  </conditionalFormatting>
  <conditionalFormatting sqref="M12:P12">
    <cfRule type="expression" dxfId="71" priority="5">
      <formula>AND($G$12&lt;&gt;"",$M$20="",$G$17="学生")</formula>
    </cfRule>
    <cfRule type="expression" dxfId="70" priority="11">
      <formula>LENB(M12)&lt;&gt;2</formula>
    </cfRule>
  </conditionalFormatting>
  <conditionalFormatting sqref="R12:U12">
    <cfRule type="expression" dxfId="69" priority="2">
      <formula>AND($G$12&lt;&gt;"",$R$20="",$G$17="学生")</formula>
    </cfRule>
    <cfRule type="expression" dxfId="68" priority="10">
      <formula>LENB($R$12)&lt;&gt;2</formula>
    </cfRule>
  </conditionalFormatting>
  <conditionalFormatting sqref="G11:K11">
    <cfRule type="expression" dxfId="67" priority="9">
      <formula>AND($G$12&lt;&gt;"",$G$20="",$G$17="学生")</formula>
    </cfRule>
  </conditionalFormatting>
  <conditionalFormatting sqref="M11:P11">
    <cfRule type="expression" dxfId="66" priority="4">
      <formula>AND($G$12&lt;&gt;"",$M$20="",$G$17="学生")</formula>
    </cfRule>
    <cfRule type="expression" dxfId="65" priority="8">
      <formula>LENB($M$11)&lt;&gt;2</formula>
    </cfRule>
  </conditionalFormatting>
  <conditionalFormatting sqref="R11:U11">
    <cfRule type="expression" dxfId="64" priority="3">
      <formula>AND($G$12&lt;&gt;"",$R$20="",$G$17="学生")</formula>
    </cfRule>
    <cfRule type="expression" dxfId="63" priority="7">
      <formula>LENB(R11)&lt;&gt;2</formula>
    </cfRule>
  </conditionalFormatting>
  <conditionalFormatting sqref="AJ22">
    <cfRule type="expression" dxfId="62" priority="6">
      <formula>"lenb($AJ$22)&lt;&gt;2"</formula>
    </cfRule>
  </conditionalFormatting>
  <conditionalFormatting sqref="G12:K12">
    <cfRule type="expression" dxfId="61" priority="1">
      <formula>AND($G$12&lt;&gt;"",$G$20="",$G$17="学生")</formula>
    </cfRule>
  </conditionalFormatting>
  <dataValidations count="15">
    <dataValidation type="custom" imeMode="halfKatakana" allowBlank="1" showInputMessage="1" showErrorMessage="1" error="スペース入力不可" sqref="G3:AF3" xr:uid="{9A6FA358-4DAE-4FA7-ACE6-EEE59470865C}">
      <formula1>AND(ISERROR(FIND(" ",G3)),ISERROR(FIND("　",G3)))</formula1>
    </dataValidation>
    <dataValidation type="custom" allowBlank="1" showInputMessage="1" showErrorMessage="1" error="スペース入力不可" sqref="G4:AF4" xr:uid="{4E11707A-4C66-49D2-A713-804D00EFC402}">
      <formula1>AND(ISERROR(FIND(" ",G4)),ISERROR(FIND("　",G4)))</formula1>
    </dataValidation>
    <dataValidation imeMode="halfAlpha" allowBlank="1" showInputMessage="1" showErrorMessage="1" prompt="2桁 dd" sqref="R11:U12" xr:uid="{ED95BA47-CD2B-40FD-98F7-8F7E52D1FFC3}"/>
    <dataValidation imeMode="halfAlpha" allowBlank="1" showInputMessage="1" showErrorMessage="1" prompt="2桁 mm_x000a_" sqref="M11:P12" xr:uid="{7A749B20-E3DB-42D5-9AD6-6446B6970779}"/>
    <dataValidation imeMode="halfAlpha" allowBlank="1" showInputMessage="1" showErrorMessage="1" prompt="半角数字4桁" sqref="K6:M6" xr:uid="{B09E347E-D62C-44FA-8DFD-0B147E098B8F}"/>
    <dataValidation imeMode="halfAlpha" allowBlank="1" showInputMessage="1" showErrorMessage="1" prompt="半角数字3桁_x000a_" sqref="G6:I6" xr:uid="{BE9C5D93-BC90-41E7-83FB-2C789DCAFFC4}"/>
    <dataValidation type="textLength" imeMode="halfAlpha" operator="equal" allowBlank="1" showInputMessage="1" showErrorMessage="1" prompt="西暦4桁yyyy_x000a_" sqref="G11:K12" xr:uid="{CA4213CD-AADB-4DF8-89D6-6B9208A56818}">
      <formula1>4</formula1>
    </dataValidation>
    <dataValidation imeMode="halfAlpha" allowBlank="1" showInputMessage="1" showErrorMessage="1" prompt="半角数字　3桁" sqref="T17:V17" xr:uid="{540A21BA-4C2D-4E50-9E1E-94C309431554}"/>
    <dataValidation imeMode="halfAlpha" allowBlank="1" showInputMessage="1" showErrorMessage="1" prompt="半角数字　4桁" sqref="K17:N17" xr:uid="{FC94894A-2BD7-4D0B-A56E-FF7201F1846C}"/>
    <dataValidation type="textLength" imeMode="halfAlpha" operator="equal" allowBlank="1" showInputMessage="1" showErrorMessage="1" prompt="半角数字　7桁" sqref="AC17:AF17" xr:uid="{49813905-6D97-4BD9-B971-C3761CF5F2F4}">
      <formula1>7</formula1>
    </dataValidation>
    <dataValidation type="textLength" operator="equal" allowBlank="1" showInputMessage="1" showErrorMessage="1" prompt="8桁数字_x000a_" sqref="G10:Q10" xr:uid="{072A6FBC-F5C4-4FDA-A67A-CB697DB94472}">
      <formula1>8</formula1>
    </dataValidation>
    <dataValidation allowBlank="1" showInputMessage="1" showErrorMessage="1" prompt="個人の場合_x000a_任意でメールアドレスを記入_x000a_学生の場合_x000a_メールアドレス入力不要(空欄)_x000a_" sqref="R9:AF9" xr:uid="{FB3B3158-1F09-4DEE-A7FC-2608D486C61D}"/>
    <dataValidation allowBlank="1" showInputMessage="1" showErrorMessage="1" prompt="都道府県名は上段に入力_x000a_カタカナ、英数字は半角入力_x000a_" sqref="G7:AF7" xr:uid="{AD18E8B0-EF2B-432E-8FC1-F1D6F70C9748}"/>
    <dataValidation imeMode="halfAlpha" allowBlank="1" showInputMessage="1" showErrorMessage="1" prompt="登録年度を入力" sqref="G2:K2" xr:uid="{74DB427A-B59E-4D49-AFEB-2FEDE5A8E74F}"/>
    <dataValidation imeMode="halfAlpha" allowBlank="1" showInputMessage="1" showErrorMessage="1" sqref="G8:J8 L8:Q8 S8:X8" xr:uid="{D7698B40-C80C-4227-91E3-42212746BCA6}"/>
  </dataValidations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373880E7-BB37-4BF1-A5B1-5D42728130EE}">
            <xm:f>AND($G$4&lt;&gt;"",OR($G$9=債主区分!$B$8,$G$9=債主区分!$B$9,$G$9=債主区分!$B$10),$G$5="")</xm:f>
            <x14:dxf>
              <fill>
                <patternFill>
                  <bgColor rgb="FFFFFF00"/>
                </patternFill>
              </fill>
            </x14:dxf>
          </x14:cfRule>
          <xm:sqref>G5:M5</xm:sqref>
        </x14:conditionalFormatting>
        <x14:conditionalFormatting xmlns:xm="http://schemas.microsoft.com/office/excel/2006/main">
          <x14:cfRule type="expression" priority="18" id="{4BC8A0EE-26DD-4B69-A98D-15838D6110B1}">
            <xm:f>AND($G$4&lt;&gt;"",OR($G$9=債主区分!$B$8,$G$9=債主区分!$B$9,$G$9=債主区分!$B$10),$T$5="")</xm:f>
            <x14:dxf>
              <fill>
                <patternFill>
                  <bgColor rgb="FFFFFF00"/>
                </patternFill>
              </fill>
            </x14:dxf>
          </x14:cfRule>
          <xm:sqref>T5:AF5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BB59EA0-1048-44A5-A639-57F36D52761D}">
          <x14:formula1>
            <xm:f>債主区分!$A$38:$A$39</xm:f>
          </x14:formula1>
          <xm:sqref>N24:R24</xm:sqref>
        </x14:dataValidation>
        <x14:dataValidation type="list" allowBlank="1" showInputMessage="1" showErrorMessage="1" xr:uid="{04AB16F4-77F3-4041-8321-24CE98FC6762}">
          <x14:formula1>
            <xm:f>債主区分!$B$30:$B$34</xm:f>
          </x14:formula1>
          <xm:sqref>F25:R25</xm:sqref>
        </x14:dataValidation>
        <x14:dataValidation type="list" allowBlank="1" showInputMessage="1" showErrorMessage="1" xr:uid="{B6CEA618-B671-4AFE-A114-0FA8E3B66B85}">
          <x14:formula1>
            <xm:f>債主区分!$B$23:$B$24</xm:f>
          </x14:formula1>
          <xm:sqref>T2</xm:sqref>
        </x14:dataValidation>
        <x14:dataValidation type="list" allowBlank="1" showInputMessage="1" showErrorMessage="1" xr:uid="{54A434CD-7AE8-42C1-86DC-5947756DE9B9}">
          <x14:formula1>
            <xm:f>債主区分!$B$16:$B$19</xm:f>
          </x14:formula1>
          <xm:sqref>AC16:AF16</xm:sqref>
        </x14:dataValidation>
        <x14:dataValidation type="list" allowBlank="1" showInputMessage="1" showErrorMessage="1" xr:uid="{EDF16A9E-7B0E-4615-B698-A43B8DECCC35}">
          <x14:formula1>
            <xm:f>債主区分!$B$2:$B$10</xm:f>
          </x14:formula1>
          <xm:sqref>G9:K9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9F6B1-B469-4A7E-99BA-86DCE44B84F2}">
  <sheetPr>
    <tabColor theme="9" tint="0.79998168889431442"/>
    <pageSetUpPr fitToPage="1"/>
  </sheetPr>
  <dimension ref="B2:AJ62"/>
  <sheetViews>
    <sheetView view="pageBreakPreview" zoomScale="80" zoomScaleNormal="100" zoomScaleSheetLayoutView="80" workbookViewId="0">
      <selection activeCell="G2" sqref="G2:K2"/>
    </sheetView>
  </sheetViews>
  <sheetFormatPr defaultColWidth="2.875" defaultRowHeight="13.5"/>
  <cols>
    <col min="20" max="20" width="4.375" customWidth="1"/>
    <col min="21" max="21" width="1.375" customWidth="1"/>
    <col min="22" max="22" width="2.875" customWidth="1"/>
  </cols>
  <sheetData>
    <row r="2" spans="2:33" ht="28.35" customHeight="1">
      <c r="B2" s="60" t="s">
        <v>0</v>
      </c>
      <c r="C2" s="60"/>
      <c r="D2" s="60"/>
      <c r="E2" s="60"/>
      <c r="F2" s="60"/>
      <c r="G2" s="63"/>
      <c r="H2" s="63"/>
      <c r="I2" s="63"/>
      <c r="J2" s="63"/>
      <c r="K2" s="63"/>
      <c r="L2" s="36" t="s">
        <v>1</v>
      </c>
      <c r="M2" s="64" t="s">
        <v>2</v>
      </c>
      <c r="N2" s="65"/>
      <c r="O2" s="65"/>
      <c r="P2" s="65"/>
      <c r="Q2" s="65"/>
      <c r="R2" s="65"/>
      <c r="S2" s="66"/>
      <c r="T2" s="63"/>
      <c r="U2" s="63"/>
      <c r="V2" s="63"/>
      <c r="W2" s="63"/>
      <c r="X2" s="63"/>
      <c r="Y2" s="63"/>
      <c r="Z2" s="67"/>
      <c r="AA2" s="67"/>
      <c r="AB2" s="67"/>
      <c r="AC2" s="67"/>
      <c r="AD2" s="67"/>
      <c r="AE2" s="67"/>
      <c r="AF2" s="68"/>
    </row>
    <row r="3" spans="2:33" ht="28.35" customHeight="1">
      <c r="B3" s="59" t="s">
        <v>4</v>
      </c>
      <c r="C3" s="60"/>
      <c r="D3" s="60"/>
      <c r="E3" s="60"/>
      <c r="F3" s="60"/>
      <c r="G3" s="61"/>
      <c r="H3" s="61"/>
      <c r="I3" s="61"/>
      <c r="J3" s="61"/>
      <c r="K3" s="61"/>
      <c r="L3" s="61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33"/>
    </row>
    <row r="4" spans="2:33" ht="28.35" customHeight="1">
      <c r="B4" s="59" t="s">
        <v>7</v>
      </c>
      <c r="C4" s="60"/>
      <c r="D4" s="60"/>
      <c r="E4" s="60"/>
      <c r="F4" s="60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9"/>
      <c r="Y4" s="69"/>
      <c r="Z4" s="69"/>
      <c r="AA4" s="69"/>
      <c r="AB4" s="69"/>
      <c r="AC4" s="69"/>
      <c r="AD4" s="69"/>
      <c r="AE4" s="69"/>
      <c r="AF4" s="69"/>
      <c r="AG4" s="33"/>
    </row>
    <row r="5" spans="2:33" ht="28.35" customHeight="1">
      <c r="B5" s="64" t="s">
        <v>10</v>
      </c>
      <c r="C5" s="65"/>
      <c r="D5" s="65"/>
      <c r="E5" s="65"/>
      <c r="F5" s="66"/>
      <c r="G5" s="91"/>
      <c r="H5" s="92"/>
      <c r="I5" s="92"/>
      <c r="J5" s="92"/>
      <c r="K5" s="92"/>
      <c r="L5" s="92"/>
      <c r="M5" s="93"/>
      <c r="N5" s="64" t="s">
        <v>11</v>
      </c>
      <c r="O5" s="65"/>
      <c r="P5" s="65"/>
      <c r="Q5" s="65"/>
      <c r="R5" s="65"/>
      <c r="S5" s="66"/>
      <c r="T5" s="91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3"/>
      <c r="AG5" s="33"/>
    </row>
    <row r="6" spans="2:33" ht="28.35" customHeight="1">
      <c r="B6" s="70" t="s">
        <v>13</v>
      </c>
      <c r="C6" s="71"/>
      <c r="D6" s="71"/>
      <c r="E6" s="72"/>
      <c r="F6" s="34" t="s">
        <v>14</v>
      </c>
      <c r="G6" s="76"/>
      <c r="H6" s="77"/>
      <c r="I6" s="78"/>
      <c r="J6" s="42" t="s">
        <v>16</v>
      </c>
      <c r="K6" s="76"/>
      <c r="L6" s="77"/>
      <c r="M6" s="78"/>
      <c r="N6" s="64" t="s">
        <v>18</v>
      </c>
      <c r="O6" s="65"/>
      <c r="P6" s="65"/>
      <c r="Q6" s="66"/>
      <c r="R6" s="61"/>
      <c r="S6" s="61"/>
      <c r="T6" s="61"/>
      <c r="U6" s="61"/>
      <c r="V6" s="61"/>
      <c r="W6" s="79"/>
      <c r="X6" s="80"/>
      <c r="Y6" s="67"/>
      <c r="Z6" s="67"/>
      <c r="AA6" s="67"/>
      <c r="AB6" s="67"/>
      <c r="AC6" s="67"/>
      <c r="AD6" s="67"/>
      <c r="AE6" s="67"/>
      <c r="AF6" s="68"/>
      <c r="AG6" s="33"/>
    </row>
    <row r="7" spans="2:33" ht="28.35" customHeight="1">
      <c r="B7" s="73"/>
      <c r="C7" s="74"/>
      <c r="D7" s="74"/>
      <c r="E7" s="75"/>
      <c r="F7" s="35" t="s">
        <v>13</v>
      </c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9"/>
      <c r="Z7" s="69"/>
      <c r="AA7" s="69"/>
      <c r="AB7" s="69"/>
      <c r="AC7" s="69"/>
      <c r="AD7" s="69"/>
      <c r="AE7" s="69"/>
      <c r="AF7" s="69"/>
      <c r="AG7" s="33"/>
    </row>
    <row r="8" spans="2:33" ht="28.35" customHeight="1">
      <c r="B8" s="60" t="s">
        <v>22</v>
      </c>
      <c r="C8" s="60"/>
      <c r="D8" s="60"/>
      <c r="E8" s="60"/>
      <c r="F8" s="60"/>
      <c r="G8" s="81"/>
      <c r="H8" s="81"/>
      <c r="I8" s="81"/>
      <c r="J8" s="81"/>
      <c r="K8" s="39" t="s">
        <v>16</v>
      </c>
      <c r="L8" s="81"/>
      <c r="M8" s="81"/>
      <c r="N8" s="81"/>
      <c r="O8" s="81"/>
      <c r="P8" s="81"/>
      <c r="Q8" s="81"/>
      <c r="R8" s="39" t="s">
        <v>16</v>
      </c>
      <c r="S8" s="81"/>
      <c r="T8" s="81"/>
      <c r="U8" s="81"/>
      <c r="V8" s="81"/>
      <c r="W8" s="81"/>
      <c r="X8" s="76"/>
      <c r="Y8" s="80"/>
      <c r="Z8" s="67"/>
      <c r="AA8" s="67"/>
      <c r="AB8" s="67"/>
      <c r="AC8" s="67"/>
      <c r="AD8" s="67"/>
      <c r="AE8" s="67"/>
      <c r="AF8" s="68"/>
      <c r="AG8" s="33"/>
    </row>
    <row r="9" spans="2:33" ht="28.35" customHeight="1">
      <c r="B9" s="60" t="s">
        <v>26</v>
      </c>
      <c r="C9" s="60"/>
      <c r="D9" s="60"/>
      <c r="E9" s="60"/>
      <c r="F9" s="60"/>
      <c r="G9" s="84"/>
      <c r="H9" s="84"/>
      <c r="I9" s="84"/>
      <c r="J9" s="84"/>
      <c r="K9" s="84"/>
      <c r="L9" s="85" t="s">
        <v>28</v>
      </c>
      <c r="M9" s="85"/>
      <c r="N9" s="85"/>
      <c r="O9" s="85"/>
      <c r="P9" s="85"/>
      <c r="Q9" s="85"/>
      <c r="R9" s="86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8"/>
      <c r="AG9" s="33"/>
    </row>
    <row r="10" spans="2:33" ht="28.35" customHeight="1">
      <c r="B10" s="59" t="s">
        <v>31</v>
      </c>
      <c r="C10" s="59"/>
      <c r="D10" s="59"/>
      <c r="E10" s="59"/>
      <c r="F10" s="59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34" t="s">
        <v>32</v>
      </c>
      <c r="S10" s="34"/>
      <c r="T10" s="34"/>
      <c r="U10" s="34"/>
      <c r="V10" s="34"/>
      <c r="W10" s="37"/>
      <c r="X10" s="80"/>
      <c r="Y10" s="67"/>
      <c r="Z10" s="67"/>
      <c r="AA10" s="67"/>
      <c r="AB10" s="67"/>
      <c r="AC10" s="67"/>
      <c r="AD10" s="67"/>
      <c r="AE10" s="67"/>
      <c r="AF10" s="68"/>
      <c r="AG10" s="33"/>
    </row>
    <row r="11" spans="2:33" ht="28.35" customHeight="1">
      <c r="B11" s="59" t="s">
        <v>33</v>
      </c>
      <c r="C11" s="59"/>
      <c r="D11" s="59"/>
      <c r="E11" s="59"/>
      <c r="F11" s="59"/>
      <c r="G11" s="81"/>
      <c r="H11" s="81"/>
      <c r="I11" s="81"/>
      <c r="J11" s="81"/>
      <c r="K11" s="81"/>
      <c r="L11" s="34" t="s">
        <v>1</v>
      </c>
      <c r="M11" s="81"/>
      <c r="N11" s="81"/>
      <c r="O11" s="81"/>
      <c r="P11" s="81"/>
      <c r="Q11" s="36" t="s">
        <v>35</v>
      </c>
      <c r="R11" s="81"/>
      <c r="S11" s="81"/>
      <c r="T11" s="81"/>
      <c r="U11" s="81"/>
      <c r="V11" s="37" t="s">
        <v>36</v>
      </c>
      <c r="W11" s="80"/>
      <c r="X11" s="67"/>
      <c r="Y11" s="67"/>
      <c r="Z11" s="67"/>
      <c r="AA11" s="67"/>
      <c r="AB11" s="67"/>
      <c r="AC11" s="67"/>
      <c r="AD11" s="67"/>
      <c r="AE11" s="67"/>
      <c r="AF11" s="68"/>
      <c r="AG11" s="33"/>
    </row>
    <row r="12" spans="2:33" ht="28.35" customHeight="1">
      <c r="B12" s="59" t="s">
        <v>37</v>
      </c>
      <c r="C12" s="60"/>
      <c r="D12" s="60"/>
      <c r="E12" s="60"/>
      <c r="F12" s="60"/>
      <c r="G12" s="81"/>
      <c r="H12" s="81"/>
      <c r="I12" s="81"/>
      <c r="J12" s="81"/>
      <c r="K12" s="81"/>
      <c r="L12" s="34" t="s">
        <v>1</v>
      </c>
      <c r="M12" s="81"/>
      <c r="N12" s="81"/>
      <c r="O12" s="81"/>
      <c r="P12" s="81"/>
      <c r="Q12" s="36" t="s">
        <v>35</v>
      </c>
      <c r="R12" s="81"/>
      <c r="S12" s="81"/>
      <c r="T12" s="81"/>
      <c r="U12" s="81"/>
      <c r="V12" s="34" t="s">
        <v>36</v>
      </c>
      <c r="W12" s="80"/>
      <c r="X12" s="67"/>
      <c r="Y12" s="67"/>
      <c r="Z12" s="67"/>
      <c r="AA12" s="67"/>
      <c r="AB12" s="67"/>
      <c r="AC12" s="67"/>
      <c r="AD12" s="67"/>
      <c r="AE12" s="67"/>
      <c r="AF12" s="68"/>
      <c r="AG12" s="33"/>
    </row>
    <row r="13" spans="2:33" ht="39.6" customHeight="1">
      <c r="B13" s="107" t="s">
        <v>74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33"/>
    </row>
    <row r="14" spans="2:33" ht="28.35" customHeight="1">
      <c r="B14" s="60" t="s">
        <v>40</v>
      </c>
      <c r="C14" s="60"/>
      <c r="D14" s="60"/>
      <c r="E14" s="60"/>
      <c r="F14" s="89" t="s">
        <v>41</v>
      </c>
      <c r="G14" s="90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33"/>
    </row>
    <row r="15" spans="2:33" ht="28.35" customHeight="1">
      <c r="B15" s="60"/>
      <c r="C15" s="60"/>
      <c r="D15" s="60"/>
      <c r="E15" s="60"/>
      <c r="F15" s="60" t="s">
        <v>44</v>
      </c>
      <c r="G15" s="60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33"/>
    </row>
    <row r="16" spans="2:33" ht="28.35" customHeight="1">
      <c r="B16" s="60" t="s">
        <v>45</v>
      </c>
      <c r="C16" s="60"/>
      <c r="D16" s="60"/>
      <c r="E16" s="60"/>
      <c r="F16" s="60" t="s">
        <v>46</v>
      </c>
      <c r="G16" s="60"/>
      <c r="H16" s="60" t="s">
        <v>47</v>
      </c>
      <c r="I16" s="60"/>
      <c r="J16" s="60"/>
      <c r="K16" s="63"/>
      <c r="L16" s="63"/>
      <c r="M16" s="63"/>
      <c r="N16" s="63"/>
      <c r="O16" s="63"/>
      <c r="P16" s="63"/>
      <c r="Q16" s="60" t="s">
        <v>49</v>
      </c>
      <c r="R16" s="60"/>
      <c r="S16" s="60"/>
      <c r="T16" s="81"/>
      <c r="U16" s="81"/>
      <c r="V16" s="81"/>
      <c r="W16" s="81"/>
      <c r="X16" s="81"/>
      <c r="Y16" s="60" t="s">
        <v>51</v>
      </c>
      <c r="Z16" s="60"/>
      <c r="AA16" s="60"/>
      <c r="AB16" s="60"/>
      <c r="AC16" s="63"/>
      <c r="AD16" s="63"/>
      <c r="AE16" s="63"/>
      <c r="AF16" s="63"/>
      <c r="AG16" s="33"/>
    </row>
    <row r="17" spans="2:36" ht="28.35" customHeight="1">
      <c r="B17" s="60"/>
      <c r="C17" s="60"/>
      <c r="D17" s="60"/>
      <c r="E17" s="60"/>
      <c r="F17" s="60" t="s">
        <v>53</v>
      </c>
      <c r="G17" s="60"/>
      <c r="H17" s="59" t="s">
        <v>54</v>
      </c>
      <c r="I17" s="59"/>
      <c r="J17" s="59"/>
      <c r="K17" s="81"/>
      <c r="L17" s="81"/>
      <c r="M17" s="81"/>
      <c r="N17" s="81"/>
      <c r="O17" s="60" t="s">
        <v>56</v>
      </c>
      <c r="P17" s="60"/>
      <c r="Q17" s="59" t="s">
        <v>57</v>
      </c>
      <c r="R17" s="59"/>
      <c r="S17" s="59"/>
      <c r="T17" s="81"/>
      <c r="U17" s="81"/>
      <c r="V17" s="81"/>
      <c r="W17" s="60" t="s">
        <v>59</v>
      </c>
      <c r="X17" s="60"/>
      <c r="Y17" s="59" t="s">
        <v>60</v>
      </c>
      <c r="Z17" s="60"/>
      <c r="AA17" s="60"/>
      <c r="AB17" s="60"/>
      <c r="AC17" s="81"/>
      <c r="AD17" s="81"/>
      <c r="AE17" s="81"/>
      <c r="AF17" s="81"/>
      <c r="AG17" s="33"/>
    </row>
    <row r="18" spans="2:36" ht="28.35" customHeight="1">
      <c r="B18" s="108" t="s">
        <v>75</v>
      </c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33"/>
    </row>
    <row r="19" spans="2:36" ht="21" customHeight="1"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33"/>
    </row>
    <row r="20" spans="2:36" ht="17.25" customHeight="1">
      <c r="B20" s="110" t="s">
        <v>76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53"/>
      <c r="V20" s="52"/>
      <c r="W20" s="110" t="s">
        <v>77</v>
      </c>
      <c r="X20" s="110"/>
      <c r="Y20" s="110"/>
      <c r="Z20" s="110"/>
      <c r="AA20" s="110"/>
      <c r="AB20" s="110"/>
      <c r="AC20" s="110"/>
      <c r="AD20" s="110"/>
      <c r="AE20" s="110"/>
      <c r="AF20" s="110"/>
      <c r="AG20" s="33"/>
    </row>
    <row r="21" spans="2:36" ht="17.25" customHeight="1" thickBot="1">
      <c r="B21" t="s">
        <v>78</v>
      </c>
      <c r="I21" s="33"/>
      <c r="J21" s="33"/>
      <c r="K21" s="33"/>
      <c r="L21" s="43"/>
      <c r="M21" s="43"/>
      <c r="N21" s="43"/>
      <c r="O21" s="43"/>
      <c r="P21" s="43"/>
      <c r="Q21" s="43"/>
      <c r="R21" s="43"/>
      <c r="U21" s="50"/>
      <c r="W21" t="s">
        <v>79</v>
      </c>
      <c r="AD21" s="33"/>
      <c r="AE21" s="33"/>
      <c r="AF21" s="33"/>
    </row>
    <row r="22" spans="2:36" ht="28.35" customHeight="1" thickBot="1">
      <c r="B22" s="111"/>
      <c r="C22" s="112"/>
      <c r="D22" s="112"/>
      <c r="E22" s="112"/>
      <c r="F22" s="112"/>
      <c r="G22" s="112"/>
      <c r="H22" s="112"/>
      <c r="I22" s="112"/>
      <c r="J22" s="113"/>
      <c r="K22" s="113"/>
      <c r="L22" s="112"/>
      <c r="M22" s="112"/>
      <c r="N22" s="112"/>
      <c r="O22" s="112"/>
      <c r="P22" s="112"/>
      <c r="Q22" s="112"/>
      <c r="R22" s="112"/>
      <c r="S22" s="112"/>
      <c r="T22" s="54"/>
      <c r="U22" s="51"/>
      <c r="W22" s="46"/>
      <c r="X22" s="47"/>
      <c r="Y22" s="47"/>
      <c r="Z22" s="47"/>
      <c r="AA22" s="47"/>
      <c r="AB22" s="47"/>
      <c r="AC22" s="47"/>
      <c r="AD22" s="48"/>
      <c r="AE22" s="48"/>
      <c r="AF22" s="49"/>
    </row>
    <row r="23" spans="2:36" ht="15" customHeight="1">
      <c r="U23" s="51"/>
      <c r="AD23" s="33"/>
      <c r="AF23" s="33"/>
    </row>
    <row r="24" spans="2:36" ht="28.35" customHeight="1">
      <c r="B24" s="60" t="s">
        <v>62</v>
      </c>
      <c r="C24" s="60"/>
      <c r="D24" s="60"/>
      <c r="E24" s="60"/>
      <c r="F24" s="60"/>
      <c r="G24" s="60"/>
      <c r="H24" s="33"/>
      <c r="J24" s="60" t="s">
        <v>63</v>
      </c>
      <c r="K24" s="60"/>
      <c r="L24" s="60"/>
      <c r="M24" s="60"/>
      <c r="N24" s="63"/>
      <c r="O24" s="63"/>
      <c r="P24" s="63"/>
      <c r="Q24" s="63"/>
      <c r="R24" s="63"/>
      <c r="T24" s="33"/>
      <c r="U24" s="51"/>
      <c r="V24" s="33"/>
      <c r="W24" s="33"/>
      <c r="X24" s="106" t="s">
        <v>80</v>
      </c>
      <c r="Y24" s="106"/>
      <c r="Z24" s="106"/>
      <c r="AA24" s="106"/>
      <c r="AB24" s="102" t="s">
        <v>81</v>
      </c>
      <c r="AC24" s="102"/>
      <c r="AD24" s="102"/>
      <c r="AF24" s="33"/>
      <c r="AG24" s="33"/>
      <c r="AH24" s="33"/>
      <c r="AI24" s="33"/>
      <c r="AJ24" s="33"/>
    </row>
    <row r="25" spans="2:36" ht="28.35" customHeight="1">
      <c r="B25" s="64" t="s">
        <v>82</v>
      </c>
      <c r="C25" s="95"/>
      <c r="D25" s="95"/>
      <c r="E25" s="96"/>
      <c r="F25" s="91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3"/>
      <c r="T25" s="33"/>
      <c r="U25" s="51"/>
      <c r="V25" s="33"/>
      <c r="W25" s="33"/>
      <c r="X25" s="91" t="s">
        <v>83</v>
      </c>
      <c r="Y25" s="92"/>
      <c r="Z25" s="92"/>
      <c r="AA25" s="92"/>
      <c r="AB25" s="91" t="s">
        <v>84</v>
      </c>
      <c r="AC25" s="92"/>
      <c r="AD25" s="92"/>
      <c r="AE25" s="93"/>
      <c r="AF25" s="33"/>
      <c r="AG25" s="33"/>
      <c r="AH25" s="33"/>
      <c r="AI25" s="33"/>
      <c r="AJ25" s="33"/>
    </row>
    <row r="26" spans="2:36" ht="28.35" customHeight="1">
      <c r="B26" s="94" t="s">
        <v>67</v>
      </c>
      <c r="C26" s="95"/>
      <c r="D26" s="95"/>
      <c r="E26" s="96"/>
      <c r="F26" s="91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3"/>
      <c r="T26" s="33"/>
      <c r="U26" s="51"/>
      <c r="V26" s="33"/>
      <c r="W26" s="33"/>
      <c r="X26" s="44"/>
      <c r="Y26" s="33"/>
      <c r="Z26" s="33"/>
      <c r="AA26" s="33"/>
      <c r="AB26" s="44"/>
      <c r="AC26" s="33"/>
      <c r="AD26" s="33"/>
      <c r="AE26" s="45"/>
      <c r="AF26" s="33"/>
      <c r="AG26" s="33"/>
      <c r="AH26" s="33"/>
      <c r="AI26" s="33"/>
      <c r="AJ26" s="33"/>
    </row>
    <row r="27" spans="2:36" ht="28.35" customHeight="1">
      <c r="B27" s="94" t="s">
        <v>69</v>
      </c>
      <c r="C27" s="95"/>
      <c r="D27" s="95"/>
      <c r="E27" s="96"/>
      <c r="F27" s="91"/>
      <c r="G27" s="92"/>
      <c r="H27" s="92"/>
      <c r="I27" s="92"/>
      <c r="J27" s="93"/>
      <c r="K27" s="94" t="s">
        <v>71</v>
      </c>
      <c r="L27" s="95"/>
      <c r="M27" s="96"/>
      <c r="N27" s="91"/>
      <c r="O27" s="92"/>
      <c r="P27" s="92"/>
      <c r="Q27" s="92"/>
      <c r="R27" s="93"/>
      <c r="T27" s="33"/>
      <c r="U27" s="51"/>
      <c r="V27" s="33"/>
      <c r="W27" s="33"/>
      <c r="X27" s="103" t="s">
        <v>85</v>
      </c>
      <c r="Y27" s="104"/>
      <c r="Z27" s="104"/>
      <c r="AA27" s="105"/>
      <c r="AB27" s="103" t="s">
        <v>85</v>
      </c>
      <c r="AC27" s="104"/>
      <c r="AD27" s="104"/>
      <c r="AE27" s="105"/>
      <c r="AF27" s="33"/>
      <c r="AG27" s="33"/>
      <c r="AH27" s="33"/>
      <c r="AI27" s="33"/>
      <c r="AJ27" s="33"/>
    </row>
    <row r="28" spans="2:36" ht="28.35" customHeight="1">
      <c r="B28" s="33" t="s">
        <v>72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57"/>
      <c r="AD28" s="57"/>
      <c r="AE28" s="57"/>
      <c r="AF28" s="57"/>
      <c r="AG28" s="57"/>
    </row>
    <row r="29" spans="2:36" ht="28.35" customHeight="1">
      <c r="B29" s="33" t="s">
        <v>73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</row>
    <row r="30" spans="2:36" ht="28.35" customHeight="1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</row>
    <row r="31" spans="2:36" ht="28.35" customHeight="1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</row>
    <row r="32" spans="2:36" ht="28.35" customHeight="1"/>
    <row r="33" ht="28.35" customHeight="1"/>
    <row r="34" ht="28.35" customHeight="1"/>
    <row r="35" ht="28.35" customHeight="1"/>
    <row r="36" ht="28.35" customHeight="1"/>
    <row r="37" ht="28.35" customHeight="1"/>
    <row r="38" ht="28.35" customHeight="1"/>
    <row r="39" ht="28.35" customHeight="1"/>
    <row r="40" ht="28.35" customHeight="1"/>
    <row r="41" ht="28.35" customHeight="1"/>
    <row r="42" ht="28.35" customHeight="1"/>
    <row r="43" ht="28.35" customHeight="1"/>
    <row r="44" ht="28.35" customHeight="1"/>
    <row r="45" ht="28.35" customHeight="1"/>
    <row r="46" ht="28.35" customHeight="1"/>
    <row r="47" ht="28.35" customHeight="1"/>
    <row r="48" ht="28.35" customHeight="1"/>
    <row r="49" ht="28.35" customHeight="1"/>
    <row r="50" ht="28.35" customHeight="1"/>
    <row r="51" ht="28.35" customHeight="1"/>
    <row r="52" ht="28.35" customHeight="1"/>
    <row r="53" ht="28.35" customHeight="1"/>
    <row r="54" ht="28.35" customHeight="1"/>
    <row r="55" ht="28.35" customHeight="1"/>
    <row r="56" ht="28.35" customHeight="1"/>
    <row r="57" ht="28.35" customHeight="1"/>
    <row r="58" ht="28.35" customHeight="1"/>
    <row r="59" ht="28.35" customHeight="1"/>
    <row r="60" ht="28.35" customHeight="1"/>
    <row r="61" ht="28.35" customHeight="1"/>
    <row r="62" ht="28.35" customHeight="1"/>
  </sheetData>
  <mergeCells count="94">
    <mergeCell ref="B3:F3"/>
    <mergeCell ref="G3:AF3"/>
    <mergeCell ref="B2:F2"/>
    <mergeCell ref="G2:K2"/>
    <mergeCell ref="M2:S2"/>
    <mergeCell ref="T2:Y2"/>
    <mergeCell ref="Z2:AF2"/>
    <mergeCell ref="B4:F4"/>
    <mergeCell ref="G4:AF4"/>
    <mergeCell ref="B5:F5"/>
    <mergeCell ref="G5:M5"/>
    <mergeCell ref="N5:S5"/>
    <mergeCell ref="T5:AF5"/>
    <mergeCell ref="B9:F9"/>
    <mergeCell ref="G9:K9"/>
    <mergeCell ref="L9:Q9"/>
    <mergeCell ref="R9:AF9"/>
    <mergeCell ref="B6:E7"/>
    <mergeCell ref="G6:I6"/>
    <mergeCell ref="K6:M6"/>
    <mergeCell ref="N6:Q6"/>
    <mergeCell ref="R6:W6"/>
    <mergeCell ref="X6:AF6"/>
    <mergeCell ref="G7:AF7"/>
    <mergeCell ref="B8:F8"/>
    <mergeCell ref="G8:J8"/>
    <mergeCell ref="L8:Q8"/>
    <mergeCell ref="S8:X8"/>
    <mergeCell ref="Y8:AF8"/>
    <mergeCell ref="B13:AF13"/>
    <mergeCell ref="B10:F10"/>
    <mergeCell ref="G10:Q10"/>
    <mergeCell ref="X10:AF10"/>
    <mergeCell ref="B11:F11"/>
    <mergeCell ref="G11:K11"/>
    <mergeCell ref="M11:P11"/>
    <mergeCell ref="R11:U11"/>
    <mergeCell ref="W11:AF11"/>
    <mergeCell ref="B12:F12"/>
    <mergeCell ref="G12:K12"/>
    <mergeCell ref="M12:P12"/>
    <mergeCell ref="R12:U12"/>
    <mergeCell ref="W12:AF12"/>
    <mergeCell ref="Y17:AB17"/>
    <mergeCell ref="AC17:AF17"/>
    <mergeCell ref="B14:E15"/>
    <mergeCell ref="F14:G14"/>
    <mergeCell ref="H14:AF14"/>
    <mergeCell ref="F15:G15"/>
    <mergeCell ref="H15:AF15"/>
    <mergeCell ref="T17:V17"/>
    <mergeCell ref="W17:X17"/>
    <mergeCell ref="F16:G16"/>
    <mergeCell ref="H16:J16"/>
    <mergeCell ref="K16:P16"/>
    <mergeCell ref="Q16:S16"/>
    <mergeCell ref="B18:AF19"/>
    <mergeCell ref="B20:T20"/>
    <mergeCell ref="W20:AF20"/>
    <mergeCell ref="B16:E17"/>
    <mergeCell ref="L22:M22"/>
    <mergeCell ref="N22:O22"/>
    <mergeCell ref="P22:Q22"/>
    <mergeCell ref="R22:S22"/>
    <mergeCell ref="T16:X16"/>
    <mergeCell ref="Y16:AB16"/>
    <mergeCell ref="AC16:AF16"/>
    <mergeCell ref="F17:G17"/>
    <mergeCell ref="H17:J17"/>
    <mergeCell ref="K17:N17"/>
    <mergeCell ref="O17:P17"/>
    <mergeCell ref="Q17:S17"/>
    <mergeCell ref="B22:C22"/>
    <mergeCell ref="D22:E22"/>
    <mergeCell ref="F22:G22"/>
    <mergeCell ref="H22:I22"/>
    <mergeCell ref="J22:K22"/>
    <mergeCell ref="X24:AA24"/>
    <mergeCell ref="AB24:AD24"/>
    <mergeCell ref="B25:E25"/>
    <mergeCell ref="F25:R25"/>
    <mergeCell ref="X25:AA25"/>
    <mergeCell ref="AB25:AE25"/>
    <mergeCell ref="B24:G24"/>
    <mergeCell ref="J24:M24"/>
    <mergeCell ref="N24:R24"/>
    <mergeCell ref="X27:AA27"/>
    <mergeCell ref="AB27:AE27"/>
    <mergeCell ref="B26:E26"/>
    <mergeCell ref="F26:R26"/>
    <mergeCell ref="B27:E27"/>
    <mergeCell ref="F27:J27"/>
    <mergeCell ref="K27:M27"/>
    <mergeCell ref="N27:R27"/>
  </mergeCells>
  <phoneticPr fontId="3"/>
  <conditionalFormatting sqref="G2:K2">
    <cfRule type="expression" dxfId="58" priority="32">
      <formula>AND($G$4&lt;&gt;"",$G$2="")</formula>
    </cfRule>
  </conditionalFormatting>
  <conditionalFormatting sqref="T2">
    <cfRule type="expression" dxfId="57" priority="31">
      <formula>AND($G$4&lt;&gt;"",$T$2="",OR($G$9="職員",$G$9="教員",$G$9="その他個人（国内",$G$9="その他個人（海外",$G$9="学生"))</formula>
    </cfRule>
  </conditionalFormatting>
  <conditionalFormatting sqref="G6:I6">
    <cfRule type="expression" dxfId="56" priority="30">
      <formula>AND($G$4&lt;&gt;"",$G$6="")</formula>
    </cfRule>
  </conditionalFormatting>
  <conditionalFormatting sqref="K6:M6">
    <cfRule type="expression" dxfId="55" priority="29">
      <formula>AND($G$4&lt;&gt;"",$K$6="")</formula>
    </cfRule>
  </conditionalFormatting>
  <conditionalFormatting sqref="G7:AF7">
    <cfRule type="expression" dxfId="54" priority="28">
      <formula>AND($G$4&lt;&gt;"",$G$7="")</formula>
    </cfRule>
  </conditionalFormatting>
  <conditionalFormatting sqref="G8:J8">
    <cfRule type="expression" dxfId="53" priority="27">
      <formula>AND($G$4&lt;&gt;"",$G$8="")</formula>
    </cfRule>
  </conditionalFormatting>
  <conditionalFormatting sqref="L8:Q8">
    <cfRule type="expression" dxfId="52" priority="26">
      <formula>AND($G$4&lt;&gt;"",$L$8="")</formula>
    </cfRule>
  </conditionalFormatting>
  <conditionalFormatting sqref="S8:X8">
    <cfRule type="expression" dxfId="51" priority="25">
      <formula>AND($G$4&lt;&gt;"",$S$8="")</formula>
    </cfRule>
  </conditionalFormatting>
  <conditionalFormatting sqref="G9:K9">
    <cfRule type="expression" dxfId="50" priority="24">
      <formula>AND($G$4&lt;&gt;"",$G$9="")</formula>
    </cfRule>
  </conditionalFormatting>
  <conditionalFormatting sqref="G10:Q10">
    <cfRule type="expression" dxfId="49" priority="23">
      <formula>AND($G$4&lt;&gt;"",$G$10="",OR($G$9="教員",$G$9="職員",$G$9="学生"))</formula>
    </cfRule>
  </conditionalFormatting>
  <conditionalFormatting sqref="F26">
    <cfRule type="expression" dxfId="48" priority="22">
      <formula>AND($G$4&lt;&gt;"",$F$26="")</formula>
    </cfRule>
  </conditionalFormatting>
  <conditionalFormatting sqref="F27">
    <cfRule type="expression" dxfId="47" priority="21">
      <formula>AND($G$4&lt;&gt;"",$F$27="")</formula>
    </cfRule>
  </conditionalFormatting>
  <conditionalFormatting sqref="N27">
    <cfRule type="expression" dxfId="46" priority="20">
      <formula>AND($G$4&lt;&gt;"",$N$27="")</formula>
    </cfRule>
  </conditionalFormatting>
  <conditionalFormatting sqref="N24:R24">
    <cfRule type="expression" dxfId="45" priority="16">
      <formula>AND($G$4&lt;&gt;"",$N$24="")</formula>
    </cfRule>
    <cfRule type="expression" dxfId="44" priority="17">
      <formula>AND($G2&lt;&gt;"",$N$24="")</formula>
    </cfRule>
  </conditionalFormatting>
  <conditionalFormatting sqref="K16:P16">
    <cfRule type="expression" dxfId="43" priority="33">
      <formula>AND($G$4&lt;&gt;"",$K$16="",OR($N$24="",$N$24="支出"))</formula>
    </cfRule>
  </conditionalFormatting>
  <conditionalFormatting sqref="T16:X16">
    <cfRule type="expression" dxfId="42" priority="34">
      <formula>AND($G$4&lt;&gt;"",$T$16="",OR($N$24="",$N$24="支出"))</formula>
    </cfRule>
  </conditionalFormatting>
  <conditionalFormatting sqref="AC16:AF16">
    <cfRule type="expression" dxfId="41" priority="35">
      <formula>AND($G$4&lt;&gt;"",$AC$16="",OR($N$24="",$N$24="支出"))</formula>
    </cfRule>
  </conditionalFormatting>
  <conditionalFormatting sqref="K17:N17">
    <cfRule type="expression" dxfId="40" priority="36">
      <formula>AND($G$4&lt;&gt;"",$K$17="",OR($N$24="",$N$24="支出"))</formula>
    </cfRule>
  </conditionalFormatting>
  <conditionalFormatting sqref="T17:V17">
    <cfRule type="expression" dxfId="39" priority="37">
      <formula>AND($G$4&lt;&gt;"",$T$17="",OR($N$24="",$N$24="支出"))</formula>
    </cfRule>
  </conditionalFormatting>
  <conditionalFormatting sqref="AC17:AF17">
    <cfRule type="expression" dxfId="38" priority="38">
      <formula>AND($G$4&lt;&gt;"",$AC$17="",OR($N$24="",$N$24="支出"))</formula>
    </cfRule>
  </conditionalFormatting>
  <conditionalFormatting sqref="F25:R25">
    <cfRule type="expression" dxfId="37" priority="39">
      <formula>AND($N$24="支出",$F25="")</formula>
    </cfRule>
  </conditionalFormatting>
  <conditionalFormatting sqref="G3:AF3">
    <cfRule type="expression" dxfId="36" priority="15">
      <formula>AND($G$11="",$G$12&lt;&gt;"")</formula>
    </cfRule>
  </conditionalFormatting>
  <conditionalFormatting sqref="H14:AF14">
    <cfRule type="expression" dxfId="35" priority="14">
      <formula>AND($G$12&lt;&gt;"",$H$22="")</formula>
    </cfRule>
  </conditionalFormatting>
  <conditionalFormatting sqref="H15:AF15">
    <cfRule type="expression" dxfId="34" priority="13">
      <formula>AND($G$12&lt;&gt;"",$H$23="")</formula>
    </cfRule>
  </conditionalFormatting>
  <conditionalFormatting sqref="M12:P12">
    <cfRule type="expression" dxfId="33" priority="5">
      <formula>AND($G$12&lt;&gt;"",$M$20="",$G$17="学生")</formula>
    </cfRule>
    <cfRule type="expression" dxfId="32" priority="11">
      <formula>LENB(M12)&lt;&gt;2</formula>
    </cfRule>
  </conditionalFormatting>
  <conditionalFormatting sqref="R12:U12">
    <cfRule type="expression" dxfId="31" priority="2">
      <formula>AND($G$12&lt;&gt;"",$R$20="",$G$17="学生")</formula>
    </cfRule>
    <cfRule type="expression" dxfId="30" priority="10">
      <formula>LENB($R$12)&lt;&gt;2</formula>
    </cfRule>
  </conditionalFormatting>
  <conditionalFormatting sqref="G11:K11">
    <cfRule type="expression" dxfId="29" priority="9">
      <formula>AND($G$12&lt;&gt;"",$G$20="",$G$17="学生")</formula>
    </cfRule>
  </conditionalFormatting>
  <conditionalFormatting sqref="M11:P11">
    <cfRule type="expression" dxfId="28" priority="4">
      <formula>AND($G$12&lt;&gt;"",$M$20="",$G$17="学生")</formula>
    </cfRule>
    <cfRule type="expression" dxfId="27" priority="8">
      <formula>LENB($M$11)&lt;&gt;2</formula>
    </cfRule>
  </conditionalFormatting>
  <conditionalFormatting sqref="R11:U11">
    <cfRule type="expression" dxfId="26" priority="3">
      <formula>AND($G$12&lt;&gt;"",$R$20="",$G$17="学生")</formula>
    </cfRule>
    <cfRule type="expression" dxfId="25" priority="7">
      <formula>LENB(R11)&lt;&gt;2</formula>
    </cfRule>
  </conditionalFormatting>
  <conditionalFormatting sqref="AJ22">
    <cfRule type="expression" dxfId="24" priority="6">
      <formula>"lenb($AJ$22)&lt;&gt;2"</formula>
    </cfRule>
  </conditionalFormatting>
  <conditionalFormatting sqref="G12:K12">
    <cfRule type="expression" dxfId="23" priority="1">
      <formula>AND($G$12&lt;&gt;"",$G$20="",$G$17="学生")</formula>
    </cfRule>
  </conditionalFormatting>
  <dataValidations count="15">
    <dataValidation imeMode="halfAlpha" allowBlank="1" showInputMessage="1" showErrorMessage="1" prompt="登録年度を入力" sqref="G2:K2" xr:uid="{7865DF26-1486-4CCE-8F1A-4E91467D5495}"/>
    <dataValidation allowBlank="1" showInputMessage="1" showErrorMessage="1" prompt="都道府県名は上段に入力_x000a_カタカナ、英数字は半角入力_x000a_" sqref="G7:AF7" xr:uid="{81C8B229-09DD-43F1-B673-48917803DD71}"/>
    <dataValidation allowBlank="1" showInputMessage="1" showErrorMessage="1" prompt="個人の場合_x000a_任意でメールアドレスを記入_x000a_学生の場合_x000a_メールアドレス入力不要(空欄)_x000a_" sqref="R9:AF9" xr:uid="{53779BF9-984B-4E7B-AB47-131BDDF4F3A7}"/>
    <dataValidation type="textLength" operator="equal" allowBlank="1" showInputMessage="1" showErrorMessage="1" prompt="8桁数字_x000a_" sqref="G10:Q10" xr:uid="{122A0C89-1E31-4A25-9527-3A95FCE957A2}">
      <formula1>8</formula1>
    </dataValidation>
    <dataValidation type="textLength" imeMode="halfAlpha" operator="equal" allowBlank="1" showInputMessage="1" showErrorMessage="1" prompt="半角数字　7桁" sqref="AC17:AF17" xr:uid="{FF6FB7DD-7DBA-47C4-A672-A30A3EC83842}">
      <formula1>7</formula1>
    </dataValidation>
    <dataValidation imeMode="halfAlpha" allowBlank="1" showInputMessage="1" showErrorMessage="1" prompt="半角数字　4桁" sqref="K17:N17" xr:uid="{EEE3E655-623C-429C-A8DC-168153DA751D}"/>
    <dataValidation imeMode="halfAlpha" allowBlank="1" showInputMessage="1" showErrorMessage="1" prompt="半角数字　3桁" sqref="T17:V17" xr:uid="{2DFF7C66-1F03-4B5F-91EE-0FDC37C534C6}"/>
    <dataValidation type="textLength" imeMode="halfAlpha" operator="equal" allowBlank="1" showInputMessage="1" showErrorMessage="1" prompt="西暦4桁yyyy_x000a_" sqref="G11:K12" xr:uid="{AA6B4006-7DC3-4A60-9F60-E8E50FEE3D58}">
      <formula1>4</formula1>
    </dataValidation>
    <dataValidation imeMode="halfAlpha" allowBlank="1" showInputMessage="1" showErrorMessage="1" prompt="半角数字3桁_x000a_" sqref="G6:I6" xr:uid="{3E8BC6DF-5CC3-4DF4-BFAE-08960FEE9B8F}"/>
    <dataValidation imeMode="halfAlpha" allowBlank="1" showInputMessage="1" showErrorMessage="1" prompt="半角数字4桁" sqref="K6:M6" xr:uid="{2EE64940-DC1D-4CBF-9956-7FDC69016939}"/>
    <dataValidation imeMode="halfAlpha" allowBlank="1" showInputMessage="1" showErrorMessage="1" prompt="2桁 mm_x000a_" sqref="M11:P12" xr:uid="{E470520C-A291-482E-88B7-CD40E95B4C28}"/>
    <dataValidation imeMode="halfAlpha" allowBlank="1" showInputMessage="1" showErrorMessage="1" prompt="2桁 dd" sqref="R11:U12" xr:uid="{BE51D757-6BFC-4F11-8950-F50590496318}"/>
    <dataValidation type="custom" allowBlank="1" showInputMessage="1" showErrorMessage="1" error="スペース入力不可" sqref="G4:AF4" xr:uid="{451C3E18-6D13-4252-B023-E52F162BA973}">
      <formula1>AND(ISERROR(FIND(" ",G4)),ISERROR(FIND("　",G4)))</formula1>
    </dataValidation>
    <dataValidation type="custom" imeMode="halfKatakana" allowBlank="1" showInputMessage="1" showErrorMessage="1" error="スペース入力不可" sqref="G3:AF3" xr:uid="{6C35E73D-86D8-409D-AAD2-1AB5C0DC1817}">
      <formula1>AND(ISERROR(FIND(" ",G3)),ISERROR(FIND("　",G3)))</formula1>
    </dataValidation>
    <dataValidation imeMode="halfAlpha" allowBlank="1" showInputMessage="1" showErrorMessage="1" sqref="G8:J8 L8:Q8 S8:X8" xr:uid="{D63C4BA7-7AA0-4769-A6BF-C6B1136BA0A7}"/>
  </dataValidations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616EAF05-4DF3-4B24-B425-6AEE1FD84052}">
            <xm:f>AND($G$4&lt;&gt;"",OR($G$9=債主区分!$B$8,$G$9=債主区分!$B$9,$G$9=債主区分!$B$10),$G$5="")</xm:f>
            <x14:dxf>
              <fill>
                <patternFill>
                  <bgColor rgb="FFFFFF00"/>
                </patternFill>
              </fill>
            </x14:dxf>
          </x14:cfRule>
          <xm:sqref>G5:M5</xm:sqref>
        </x14:conditionalFormatting>
        <x14:conditionalFormatting xmlns:xm="http://schemas.microsoft.com/office/excel/2006/main">
          <x14:cfRule type="expression" priority="18" id="{F3185626-D755-4174-B489-2FDE00DB92BF}">
            <xm:f>AND($G$4&lt;&gt;"",OR($G$9=債主区分!$B$8,$G$9=債主区分!$B$9,$G$9=債主区分!$B$10),$T$5="")</xm:f>
            <x14:dxf>
              <fill>
                <patternFill>
                  <bgColor rgb="FFFFFF00"/>
                </patternFill>
              </fill>
            </x14:dxf>
          </x14:cfRule>
          <xm:sqref>T5:AF5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5E1AAB1-E5E5-499D-83AC-2E2F62E2AE35}">
          <x14:formula1>
            <xm:f>債主区分!$B$2:$B$10</xm:f>
          </x14:formula1>
          <xm:sqref>G9:K9</xm:sqref>
        </x14:dataValidation>
        <x14:dataValidation type="list" allowBlank="1" showInputMessage="1" showErrorMessage="1" xr:uid="{8E388F02-6CF2-4E85-AF49-ACEAF4283880}">
          <x14:formula1>
            <xm:f>債主区分!$B$16:$B$19</xm:f>
          </x14:formula1>
          <xm:sqref>AC16:AF16</xm:sqref>
        </x14:dataValidation>
        <x14:dataValidation type="list" allowBlank="1" showInputMessage="1" showErrorMessage="1" xr:uid="{9B6B064C-16C0-4681-B7E9-EB488944515C}">
          <x14:formula1>
            <xm:f>債主区分!$B$23:$B$24</xm:f>
          </x14:formula1>
          <xm:sqref>T2</xm:sqref>
        </x14:dataValidation>
        <x14:dataValidation type="list" allowBlank="1" showInputMessage="1" showErrorMessage="1" xr:uid="{F08C0C06-05EE-421F-A847-7AE82D82879B}">
          <x14:formula1>
            <xm:f>債主区分!$B$30:$B$34</xm:f>
          </x14:formula1>
          <xm:sqref>F25:R25</xm:sqref>
        </x14:dataValidation>
        <x14:dataValidation type="list" allowBlank="1" showInputMessage="1" showErrorMessage="1" xr:uid="{DA86CCFB-DBAD-4439-8E35-B9EE9EE1E970}">
          <x14:formula1>
            <xm:f>債主区分!$A$38:$A$39</xm:f>
          </x14:formula1>
          <xm:sqref>N24:R24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4FE6B-42FC-4912-9C44-46B1A5067C3A}">
  <sheetPr codeName="Sheet4">
    <tabColor rgb="FF00B0F0"/>
  </sheetPr>
  <dimension ref="A1:C39"/>
  <sheetViews>
    <sheetView workbookViewId="0"/>
  </sheetViews>
  <sheetFormatPr defaultRowHeight="13.5"/>
  <cols>
    <col min="1" max="1" width="16.375" style="13" bestFit="1" customWidth="1"/>
    <col min="2" max="2" width="16.375" bestFit="1" customWidth="1"/>
    <col min="3" max="3" width="16.375" customWidth="1"/>
  </cols>
  <sheetData>
    <row r="1" spans="1:3">
      <c r="A1" s="25" t="s">
        <v>86</v>
      </c>
      <c r="B1" s="27"/>
      <c r="C1" s="56" t="s">
        <v>87</v>
      </c>
    </row>
    <row r="2" spans="1:3">
      <c r="A2" s="25" t="s">
        <v>88</v>
      </c>
      <c r="B2" s="27" t="s">
        <v>89</v>
      </c>
      <c r="C2" s="26">
        <v>4</v>
      </c>
    </row>
    <row r="3" spans="1:3">
      <c r="A3" s="25" t="s">
        <v>90</v>
      </c>
      <c r="B3" s="27" t="s">
        <v>91</v>
      </c>
      <c r="C3" s="26">
        <v>4</v>
      </c>
    </row>
    <row r="4" spans="1:3">
      <c r="A4" s="25" t="s">
        <v>92</v>
      </c>
      <c r="B4" s="27" t="s">
        <v>93</v>
      </c>
      <c r="C4" s="26">
        <v>4</v>
      </c>
    </row>
    <row r="5" spans="1:3">
      <c r="A5" s="25" t="s">
        <v>94</v>
      </c>
      <c r="B5" s="27" t="s">
        <v>27</v>
      </c>
      <c r="C5" s="26">
        <v>4</v>
      </c>
    </row>
    <row r="6" spans="1:3">
      <c r="A6" s="25" t="s">
        <v>95</v>
      </c>
      <c r="B6" s="27" t="s">
        <v>96</v>
      </c>
      <c r="C6" s="26">
        <v>4</v>
      </c>
    </row>
    <row r="7" spans="1:3">
      <c r="A7" s="25" t="s">
        <v>97</v>
      </c>
      <c r="B7" s="27" t="s">
        <v>98</v>
      </c>
      <c r="C7" s="26">
        <v>4</v>
      </c>
    </row>
    <row r="8" spans="1:3">
      <c r="A8" s="25" t="s">
        <v>99</v>
      </c>
      <c r="B8" s="27" t="s">
        <v>30</v>
      </c>
      <c r="C8" s="26" t="s">
        <v>100</v>
      </c>
    </row>
    <row r="9" spans="1:3">
      <c r="A9" s="25" t="s">
        <v>101</v>
      </c>
      <c r="B9" s="27" t="s">
        <v>102</v>
      </c>
      <c r="C9" s="26" t="s">
        <v>100</v>
      </c>
    </row>
    <row r="10" spans="1:3">
      <c r="A10" s="25" t="s">
        <v>103</v>
      </c>
      <c r="B10" s="27" t="s">
        <v>104</v>
      </c>
      <c r="C10" s="26">
        <v>4</v>
      </c>
    </row>
    <row r="15" spans="1:3">
      <c r="A15" s="25" t="s">
        <v>105</v>
      </c>
      <c r="B15" s="26" t="s">
        <v>106</v>
      </c>
    </row>
    <row r="16" spans="1:3">
      <c r="A16" s="25" t="s">
        <v>107</v>
      </c>
      <c r="B16" s="26" t="s">
        <v>52</v>
      </c>
    </row>
    <row r="17" spans="1:2">
      <c r="A17" s="25" t="s">
        <v>108</v>
      </c>
      <c r="B17" s="26" t="s">
        <v>109</v>
      </c>
    </row>
    <row r="18" spans="1:2">
      <c r="A18" s="25" t="s">
        <v>110</v>
      </c>
      <c r="B18" s="26" t="s">
        <v>111</v>
      </c>
    </row>
    <row r="19" spans="1:2">
      <c r="A19" s="25" t="s">
        <v>112</v>
      </c>
      <c r="B19" s="26" t="s">
        <v>113</v>
      </c>
    </row>
    <row r="21" spans="1:2">
      <c r="A21" s="25" t="s">
        <v>114</v>
      </c>
      <c r="B21" s="26" t="s">
        <v>115</v>
      </c>
    </row>
    <row r="22" spans="1:2">
      <c r="A22" s="25" t="s">
        <v>107</v>
      </c>
      <c r="B22" s="26"/>
    </row>
    <row r="23" spans="1:2">
      <c r="A23" s="25" t="s">
        <v>108</v>
      </c>
      <c r="B23" s="26" t="s">
        <v>3</v>
      </c>
    </row>
    <row r="24" spans="1:2">
      <c r="A24" s="25" t="s">
        <v>34</v>
      </c>
      <c r="B24" s="26" t="s">
        <v>116</v>
      </c>
    </row>
    <row r="25" spans="1:2">
      <c r="A25" s="25" t="s">
        <v>110</v>
      </c>
      <c r="B25" s="26" t="s">
        <v>117</v>
      </c>
    </row>
    <row r="26" spans="1:2">
      <c r="A26" s="25" t="s">
        <v>118</v>
      </c>
      <c r="B26" s="26" t="s">
        <v>119</v>
      </c>
    </row>
    <row r="27" spans="1:2">
      <c r="A27" s="25" t="s">
        <v>110</v>
      </c>
      <c r="B27" s="26" t="s">
        <v>104</v>
      </c>
    </row>
    <row r="29" spans="1:2">
      <c r="A29" s="25" t="s">
        <v>120</v>
      </c>
      <c r="B29" s="26" t="s">
        <v>65</v>
      </c>
    </row>
    <row r="30" spans="1:2">
      <c r="A30" s="25" t="s">
        <v>107</v>
      </c>
      <c r="B30" s="26" t="s">
        <v>121</v>
      </c>
    </row>
    <row r="31" spans="1:2">
      <c r="A31" s="25" t="s">
        <v>108</v>
      </c>
      <c r="B31" s="26" t="s">
        <v>66</v>
      </c>
    </row>
    <row r="32" spans="1:2">
      <c r="A32" s="25" t="s">
        <v>34</v>
      </c>
      <c r="B32" s="26" t="s">
        <v>122</v>
      </c>
    </row>
    <row r="33" spans="1:2">
      <c r="A33" s="25" t="s">
        <v>118</v>
      </c>
      <c r="B33" s="26" t="s">
        <v>123</v>
      </c>
    </row>
    <row r="34" spans="1:2">
      <c r="A34" s="25" t="s">
        <v>124</v>
      </c>
      <c r="B34" s="26" t="s">
        <v>125</v>
      </c>
    </row>
    <row r="37" spans="1:2">
      <c r="A37" s="25" t="s">
        <v>63</v>
      </c>
    </row>
    <row r="38" spans="1:2">
      <c r="A38" s="25" t="s">
        <v>126</v>
      </c>
    </row>
    <row r="39" spans="1:2">
      <c r="A39" s="25" t="s">
        <v>64</v>
      </c>
    </row>
  </sheetData>
  <phoneticPr fontId="3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2DF85-F191-49CD-9A67-1D6F5567F83E}">
  <sheetPr codeName="Sheet46">
    <tabColor theme="7" tint="0.79998168889431442"/>
  </sheetPr>
  <dimension ref="A1:AS401"/>
  <sheetViews>
    <sheetView zoomScale="85" zoomScaleNormal="85" workbookViewId="0">
      <selection activeCell="J10" sqref="J10"/>
    </sheetView>
  </sheetViews>
  <sheetFormatPr defaultColWidth="2.875" defaultRowHeight="18.75"/>
  <cols>
    <col min="1" max="1" width="17.375" style="15" bestFit="1" customWidth="1"/>
    <col min="2" max="2" width="13.125" style="15" bestFit="1" customWidth="1"/>
    <col min="3" max="3" width="13.125" style="7" bestFit="1" customWidth="1"/>
    <col min="4" max="4" width="17.375" style="11" bestFit="1" customWidth="1"/>
    <col min="5" max="5" width="26.375" style="7" customWidth="1"/>
    <col min="6" max="6" width="21.375" style="7" bestFit="1" customWidth="1"/>
    <col min="7" max="7" width="84" style="7" bestFit="1" customWidth="1"/>
    <col min="8" max="11" width="21.375" style="7" bestFit="1" customWidth="1"/>
    <col min="12" max="12" width="11.125" style="7" bestFit="1" customWidth="1"/>
    <col min="13" max="13" width="21.375" style="7" bestFit="1" customWidth="1"/>
    <col min="14" max="14" width="11.875" style="7" bestFit="1" customWidth="1"/>
    <col min="15" max="18" width="21.375" style="7" bestFit="1" customWidth="1"/>
    <col min="19" max="19" width="14.375" style="7" bestFit="1" customWidth="1"/>
    <col min="20" max="20" width="84" style="7" bestFit="1" customWidth="1"/>
    <col min="21" max="21" width="9.125" style="7" bestFit="1" customWidth="1"/>
    <col min="22" max="22" width="14.375" style="7" bestFit="1" customWidth="1"/>
    <col min="23" max="23" width="19.875" style="7" bestFit="1" customWidth="1"/>
    <col min="24" max="27" width="14.375" style="7" customWidth="1"/>
    <col min="28" max="29" width="13.125" style="7" bestFit="1" customWidth="1"/>
    <col min="30" max="30" width="15.375" style="7" bestFit="1" customWidth="1"/>
    <col min="31" max="31" width="17.375" style="7" bestFit="1" customWidth="1"/>
    <col min="32" max="32" width="13.125" style="7" bestFit="1" customWidth="1"/>
    <col min="33" max="33" width="15.375" style="7" bestFit="1" customWidth="1"/>
    <col min="34" max="34" width="27.875" style="7" bestFit="1" customWidth="1"/>
    <col min="35" max="36" width="13.125" style="7" bestFit="1" customWidth="1"/>
    <col min="37" max="37" width="19.375" style="7" bestFit="1" customWidth="1"/>
    <col min="38" max="38" width="21.375" style="7" bestFit="1" customWidth="1"/>
    <col min="39" max="39" width="17.375" style="7" bestFit="1" customWidth="1"/>
    <col min="40" max="40" width="13.125" style="7" bestFit="1" customWidth="1"/>
    <col min="41" max="41" width="15.375" style="7" bestFit="1" customWidth="1"/>
    <col min="42" max="42" width="27.875" style="7" bestFit="1" customWidth="1"/>
    <col min="43" max="43" width="21.375" style="11" bestFit="1" customWidth="1"/>
    <col min="44" max="44" width="16.375" style="7" customWidth="1"/>
    <col min="45" max="45" width="4.375" style="28" customWidth="1"/>
    <col min="46" max="16384" width="2.875" style="7"/>
  </cols>
  <sheetData>
    <row r="1" spans="1:45" ht="55.35" customHeight="1">
      <c r="A1" s="17" t="s">
        <v>127</v>
      </c>
      <c r="B1" s="20" t="s">
        <v>128</v>
      </c>
      <c r="C1" s="3" t="s">
        <v>129</v>
      </c>
      <c r="D1" s="4" t="s">
        <v>130</v>
      </c>
      <c r="E1" s="5" t="s">
        <v>131</v>
      </c>
      <c r="F1" s="3" t="s">
        <v>132</v>
      </c>
      <c r="G1" s="5" t="s">
        <v>133</v>
      </c>
      <c r="H1" s="5" t="s">
        <v>134</v>
      </c>
      <c r="I1" s="3" t="s">
        <v>135</v>
      </c>
      <c r="J1" s="3" t="s">
        <v>136</v>
      </c>
      <c r="K1" s="3" t="s">
        <v>137</v>
      </c>
      <c r="L1" s="3" t="s">
        <v>138</v>
      </c>
      <c r="M1" s="3" t="s">
        <v>139</v>
      </c>
      <c r="N1" s="3" t="s">
        <v>140</v>
      </c>
      <c r="O1" s="3" t="s">
        <v>141</v>
      </c>
      <c r="P1" s="3" t="s">
        <v>142</v>
      </c>
      <c r="Q1" s="3" t="s">
        <v>143</v>
      </c>
      <c r="R1" s="3" t="s">
        <v>144</v>
      </c>
      <c r="S1" s="3" t="s">
        <v>145</v>
      </c>
      <c r="T1" s="3" t="s">
        <v>146</v>
      </c>
      <c r="U1" s="21" t="s">
        <v>147</v>
      </c>
      <c r="V1" s="3" t="s">
        <v>148</v>
      </c>
      <c r="W1" s="3" t="s">
        <v>149</v>
      </c>
      <c r="X1" s="3" t="s">
        <v>150</v>
      </c>
      <c r="Y1" s="3" t="s">
        <v>151</v>
      </c>
      <c r="Z1" s="3" t="s">
        <v>152</v>
      </c>
      <c r="AA1" s="3" t="s">
        <v>153</v>
      </c>
      <c r="AB1" s="3" t="s">
        <v>154</v>
      </c>
      <c r="AC1" s="3" t="s">
        <v>155</v>
      </c>
      <c r="AD1" s="3" t="s">
        <v>156</v>
      </c>
      <c r="AE1" s="6" t="s">
        <v>157</v>
      </c>
      <c r="AF1" s="3" t="s">
        <v>158</v>
      </c>
      <c r="AG1" s="6" t="s">
        <v>159</v>
      </c>
      <c r="AH1" s="6" t="s">
        <v>160</v>
      </c>
      <c r="AI1" s="3" t="s">
        <v>161</v>
      </c>
      <c r="AJ1" s="3" t="s">
        <v>162</v>
      </c>
      <c r="AK1" s="3" t="s">
        <v>163</v>
      </c>
      <c r="AL1" s="6" t="s">
        <v>164</v>
      </c>
      <c r="AM1" s="6" t="s">
        <v>165</v>
      </c>
      <c r="AN1" s="3" t="s">
        <v>166</v>
      </c>
      <c r="AO1" s="6" t="s">
        <v>167</v>
      </c>
      <c r="AP1" s="6" t="s">
        <v>168</v>
      </c>
      <c r="AQ1" s="22" t="s">
        <v>87</v>
      </c>
      <c r="AR1" s="3" t="s">
        <v>169</v>
      </c>
    </row>
    <row r="2" spans="1:45">
      <c r="A2" s="18" t="s">
        <v>170</v>
      </c>
      <c r="B2" s="18" t="s">
        <v>171</v>
      </c>
      <c r="C2" s="1" t="s">
        <v>171</v>
      </c>
      <c r="D2" s="8" t="s">
        <v>170</v>
      </c>
      <c r="E2" s="1" t="s">
        <v>172</v>
      </c>
      <c r="F2" s="1" t="s">
        <v>173</v>
      </c>
      <c r="G2" s="1" t="s">
        <v>170</v>
      </c>
      <c r="H2" s="1" t="s">
        <v>173</v>
      </c>
      <c r="I2" s="1" t="s">
        <v>173</v>
      </c>
      <c r="J2" s="1" t="s">
        <v>173</v>
      </c>
      <c r="K2" s="1" t="s">
        <v>173</v>
      </c>
      <c r="L2" s="1" t="s">
        <v>170</v>
      </c>
      <c r="M2" s="1" t="s">
        <v>173</v>
      </c>
      <c r="N2" s="9" t="s">
        <v>170</v>
      </c>
      <c r="O2" s="9" t="s">
        <v>173</v>
      </c>
      <c r="P2" s="9" t="s">
        <v>173</v>
      </c>
      <c r="Q2" s="9" t="s">
        <v>170</v>
      </c>
      <c r="R2" s="9" t="s">
        <v>170</v>
      </c>
      <c r="S2" s="9" t="s">
        <v>170</v>
      </c>
      <c r="T2" s="9" t="s">
        <v>170</v>
      </c>
      <c r="U2" s="9" t="s">
        <v>170</v>
      </c>
      <c r="V2" s="9" t="s">
        <v>170</v>
      </c>
      <c r="W2" s="9"/>
      <c r="X2" s="9"/>
      <c r="Y2" s="9"/>
      <c r="Z2" s="9"/>
      <c r="AA2" s="9"/>
      <c r="AB2" s="9" t="s">
        <v>170</v>
      </c>
      <c r="AC2" s="9" t="s">
        <v>170</v>
      </c>
      <c r="AD2" s="9" t="s">
        <v>170</v>
      </c>
      <c r="AE2" s="9" t="s">
        <v>170</v>
      </c>
      <c r="AF2" s="9" t="s">
        <v>170</v>
      </c>
      <c r="AG2" s="9" t="s">
        <v>170</v>
      </c>
      <c r="AH2" s="9" t="s">
        <v>170</v>
      </c>
      <c r="AI2" s="9" t="s">
        <v>170</v>
      </c>
      <c r="AJ2" s="9" t="s">
        <v>170</v>
      </c>
      <c r="AK2" s="9" t="s">
        <v>170</v>
      </c>
      <c r="AL2" s="9" t="s">
        <v>170</v>
      </c>
      <c r="AM2" s="9" t="s">
        <v>170</v>
      </c>
      <c r="AN2" s="9" t="s">
        <v>170</v>
      </c>
      <c r="AO2" s="9" t="s">
        <v>170</v>
      </c>
      <c r="AP2" s="9" t="s">
        <v>170</v>
      </c>
      <c r="AQ2" s="23" t="s">
        <v>170</v>
      </c>
      <c r="AR2" s="3" t="s">
        <v>170</v>
      </c>
    </row>
    <row r="3" spans="1:45">
      <c r="A3" s="18">
        <v>12</v>
      </c>
      <c r="B3" s="18">
        <v>8</v>
      </c>
      <c r="C3" s="1">
        <v>8</v>
      </c>
      <c r="D3" s="8">
        <v>3</v>
      </c>
      <c r="E3" s="1">
        <v>20</v>
      </c>
      <c r="F3" s="1">
        <v>10</v>
      </c>
      <c r="G3" s="1">
        <v>60</v>
      </c>
      <c r="H3" s="1">
        <v>60</v>
      </c>
      <c r="I3" s="1">
        <v>120</v>
      </c>
      <c r="J3" s="1">
        <v>40</v>
      </c>
      <c r="K3" s="1">
        <v>50</v>
      </c>
      <c r="L3" s="1">
        <v>3</v>
      </c>
      <c r="M3" s="1">
        <v>10</v>
      </c>
      <c r="N3" s="1">
        <v>8</v>
      </c>
      <c r="O3" s="1" t="s">
        <v>174</v>
      </c>
      <c r="P3" s="1" t="s">
        <v>174</v>
      </c>
      <c r="Q3" s="1" t="s">
        <v>175</v>
      </c>
      <c r="R3" s="1">
        <v>15</v>
      </c>
      <c r="S3" s="1">
        <v>10</v>
      </c>
      <c r="T3" s="1">
        <v>60</v>
      </c>
      <c r="U3" s="1">
        <v>3</v>
      </c>
      <c r="V3" s="1">
        <v>10</v>
      </c>
      <c r="W3" s="1"/>
      <c r="X3" s="1"/>
      <c r="Y3" s="1"/>
      <c r="Z3" s="1"/>
      <c r="AA3" s="1"/>
      <c r="AB3" s="1">
        <v>2</v>
      </c>
      <c r="AC3" s="1">
        <v>2</v>
      </c>
      <c r="AD3" s="1">
        <v>2</v>
      </c>
      <c r="AE3" s="1">
        <v>12</v>
      </c>
      <c r="AF3" s="1">
        <v>2</v>
      </c>
      <c r="AG3" s="1">
        <v>3</v>
      </c>
      <c r="AH3" s="1">
        <v>5</v>
      </c>
      <c r="AI3" s="1">
        <v>2</v>
      </c>
      <c r="AJ3" s="1">
        <v>2</v>
      </c>
      <c r="AK3" s="1">
        <v>2</v>
      </c>
      <c r="AL3" s="1">
        <v>10</v>
      </c>
      <c r="AM3" s="1">
        <v>12</v>
      </c>
      <c r="AN3" s="1">
        <v>2</v>
      </c>
      <c r="AO3" s="1">
        <v>3</v>
      </c>
      <c r="AP3" s="1">
        <v>5</v>
      </c>
      <c r="AQ3" s="24">
        <v>3</v>
      </c>
      <c r="AR3" s="3" t="s">
        <v>176</v>
      </c>
    </row>
    <row r="4" spans="1:45">
      <c r="A4" s="19" t="s">
        <v>177</v>
      </c>
      <c r="B4" s="19" t="s">
        <v>178</v>
      </c>
      <c r="C4" s="10" t="s">
        <v>178</v>
      </c>
      <c r="D4" s="11" t="s">
        <v>179</v>
      </c>
      <c r="E4" s="7" t="s">
        <v>180</v>
      </c>
      <c r="F4" s="7" t="s">
        <v>181</v>
      </c>
      <c r="G4" s="7" t="s">
        <v>182</v>
      </c>
      <c r="H4" s="7" t="s">
        <v>180</v>
      </c>
      <c r="I4" s="7" t="s">
        <v>180</v>
      </c>
      <c r="J4" s="7" t="s">
        <v>180</v>
      </c>
      <c r="K4" s="7" t="s">
        <v>180</v>
      </c>
      <c r="L4" s="7" t="s">
        <v>179</v>
      </c>
      <c r="M4" s="7" t="s">
        <v>181</v>
      </c>
      <c r="N4" s="7" t="s">
        <v>183</v>
      </c>
      <c r="O4" s="7" t="s">
        <v>180</v>
      </c>
      <c r="P4" s="7" t="s">
        <v>180</v>
      </c>
      <c r="Q4" s="7" t="s">
        <v>184</v>
      </c>
      <c r="R4" s="7" t="s">
        <v>184</v>
      </c>
      <c r="S4" s="7" t="s">
        <v>185</v>
      </c>
      <c r="T4" s="7" t="s">
        <v>182</v>
      </c>
      <c r="U4" s="7" t="s">
        <v>179</v>
      </c>
      <c r="V4" s="7" t="s">
        <v>185</v>
      </c>
      <c r="AB4" s="7" t="s">
        <v>186</v>
      </c>
      <c r="AC4" s="7" t="s">
        <v>186</v>
      </c>
      <c r="AD4" s="7" t="s">
        <v>186</v>
      </c>
      <c r="AE4" s="7" t="s">
        <v>177</v>
      </c>
      <c r="AF4" s="7" t="s">
        <v>186</v>
      </c>
      <c r="AG4" s="7" t="s">
        <v>179</v>
      </c>
      <c r="AH4" s="7" t="s">
        <v>187</v>
      </c>
      <c r="AI4" s="7" t="s">
        <v>186</v>
      </c>
      <c r="AJ4" s="7" t="s">
        <v>186</v>
      </c>
      <c r="AK4" s="7" t="s">
        <v>186</v>
      </c>
      <c r="AL4" s="7" t="s">
        <v>185</v>
      </c>
      <c r="AM4" s="7" t="s">
        <v>177</v>
      </c>
      <c r="AN4" s="7" t="s">
        <v>186</v>
      </c>
      <c r="AO4" s="7" t="s">
        <v>179</v>
      </c>
      <c r="AP4" s="7" t="s">
        <v>187</v>
      </c>
      <c r="AQ4" s="11" t="s">
        <v>179</v>
      </c>
      <c r="AR4" s="3" t="s">
        <v>183</v>
      </c>
    </row>
    <row r="5" spans="1:45" s="15" customFormat="1">
      <c r="A5" s="40"/>
      <c r="B5" s="15" t="str">
        <f>IF(入力用紙①!$G$2="","",入力用紙①!$G$2&amp;"0401")</f>
        <v/>
      </c>
      <c r="C5" s="55" t="str">
        <f>IF(入力用紙①!$G$2="","",IF(入力用紙①!$G$12="","",入力用紙①!$G$12&amp;入力用紙①!$M$12&amp;入力用紙①!$R$12)+99)</f>
        <v/>
      </c>
      <c r="D5" s="14" t="str">
        <f>IF(入力用紙①!$G$2="","",INDEX(債主区分!$A$2:$A$10,MATCH(入力用紙①!$G$9,債主区分!$B$2:$B$10,0)))</f>
        <v/>
      </c>
      <c r="E5" s="15" t="str">
        <f>IF(入力用紙①!$G$2="","",LEFTB(入力用紙①!$G$4,20))</f>
        <v/>
      </c>
      <c r="F5" s="15" t="str">
        <f>IF(入力用紙①!$G$2="","",LEFTB(入力用紙①!$G$4,10))</f>
        <v/>
      </c>
      <c r="G5" s="15" t="str">
        <f>IF(入力用紙①!$G$2="","",ASC(入力用紙①!$G$3))</f>
        <v/>
      </c>
      <c r="H5" s="15" t="str">
        <f>IF(入力用紙①!$G$2="","",入力用紙①!$G$4)</f>
        <v/>
      </c>
      <c r="I5" s="58"/>
      <c r="J5" s="15" t="str">
        <f>IF(OR($D5="070",$D5="080",$D5="090"),入力用紙①!$G$5,"")</f>
        <v/>
      </c>
      <c r="K5" s="15" t="str">
        <f>IF(OR($D5="070",$D5="080",$D5="090"),入力用紙①!$T$5,"")</f>
        <v/>
      </c>
      <c r="L5" s="58"/>
      <c r="M5" s="58"/>
      <c r="N5" s="15" t="str">
        <f>IF(入力用紙①!$G$2="","",入力用紙①!$G$6&amp;入力用紙①!$J$6&amp;入力用紙①!$K$6)</f>
        <v/>
      </c>
      <c r="O5" s="15" t="str">
        <f>IF(入力用紙①!$G$2="","",ASC(入力用紙①!$G$7))</f>
        <v/>
      </c>
      <c r="P5" s="58"/>
      <c r="Q5" s="15" t="str">
        <f>IF(入力用紙①!$G$2="","",入力用紙①!$G$8&amp;入力用紙①!$K$8&amp;入力用紙①!$L$8&amp;入力用紙①!$R$8&amp;入力用紙①!$S$8)</f>
        <v/>
      </c>
      <c r="R5" s="58"/>
      <c r="S5" s="58"/>
      <c r="T5" s="15" t="str">
        <f>IF(入力用紙①!$G$2="","",入力用紙①!$R$9)</f>
        <v/>
      </c>
      <c r="U5" s="15" t="str">
        <f>IF(入力用紙①!$G$2="","",IF(入力用紙①!$T$2="",INDEX(債主区分!$A$22:$A$27,MATCH(入力用紙①!$G$9,債主区分!$B$22:$B$27,0)),INDEX(債主区分!$A$22:$A$24,MATCH(入力用紙①!$T$2,債主区分!$B$22:$B$24,0))))</f>
        <v/>
      </c>
      <c r="V5" s="58"/>
      <c r="W5" s="58"/>
      <c r="X5" s="58"/>
      <c r="Y5" s="58"/>
      <c r="Z5" s="58"/>
      <c r="AA5" s="58"/>
      <c r="AB5" s="15" t="str">
        <f>IF(入力用紙①!$G$2="","",IF(入力用紙①!$N$24="収入",1,""))</f>
        <v/>
      </c>
      <c r="AC5" s="15" t="str">
        <f>IF(入力用紙①!$G$2="","",IF(入力用紙①!$N$24="収入",1,""))</f>
        <v/>
      </c>
      <c r="AD5" s="58"/>
      <c r="AE5" s="58"/>
      <c r="AF5" s="58"/>
      <c r="AG5" s="15" t="str">
        <f>IF(AB5="","",2)</f>
        <v/>
      </c>
      <c r="AH5" s="15" t="str">
        <f>IF(AB5="","",1)</f>
        <v/>
      </c>
      <c r="AI5" s="15" t="str">
        <f>IF(入力用紙①!$G$2="","",IF(入力用紙①!$N$24="支出",1,""))</f>
        <v/>
      </c>
      <c r="AJ5" s="15" t="str">
        <f>IF(入力用紙①!$G$2="","",IF(入力用紙①!$N$24="支出",1,""))</f>
        <v/>
      </c>
      <c r="AK5" s="58"/>
      <c r="AL5" s="58"/>
      <c r="AM5" s="58"/>
      <c r="AN5" s="58"/>
      <c r="AO5" s="15" t="str">
        <f>IF(AI5="","",INDEX(債主区分!$A$30:$A$34,MATCH(入力用紙①!$F$25,債主区分!$B$30:$B$34,0)))</f>
        <v/>
      </c>
      <c r="AP5" s="29" t="str">
        <f>IF(AI5="","",1)</f>
        <v/>
      </c>
      <c r="AQ5" s="41" t="str">
        <f>IFERROR(VLOOKUP(D5,債主区分!$A$1:$C$10,3,FALSE),"")</f>
        <v/>
      </c>
      <c r="AR5" s="15" t="str">
        <f>IF(入力用紙①!$G$2="","",入力用紙①!$G$11&amp;IF(LENB(入力用紙①!$M$11)=1,"0"&amp;入力用紙①!$M$11,入力用紙①!$M$11)&amp;IF(LENB(入力用紙①!$R$11)=1,"0"&amp;入力用紙①!$R$11,入力用紙①!$R$11))</f>
        <v/>
      </c>
      <c r="AS5" s="29"/>
    </row>
    <row r="6" spans="1:45" s="15" customFormat="1">
      <c r="A6" s="40"/>
      <c r="B6" s="15" t="str">
        <f>IF(入力用紙②!$G$2="","",入力用紙②!$G$2&amp;"0401")</f>
        <v/>
      </c>
      <c r="C6" s="55" t="str">
        <f>IF(入力用紙②!$G$2="","",IF(入力用紙②!$G$12="","",入力用紙②!$G$12&amp;入力用紙②!$M$12&amp;入力用紙②!$R$12)+99)</f>
        <v/>
      </c>
      <c r="D6" s="14" t="str">
        <f>IF(入力用紙②!$G$2="","",INDEX(債主区分!$A$2:$A$10,MATCH(入力用紙②!$G$9,債主区分!$B$2:$B$10,0)))</f>
        <v/>
      </c>
      <c r="E6" s="15" t="str">
        <f>IF(入力用紙②!$G$2="","",LEFTB(入力用紙②!$G$4,20))</f>
        <v/>
      </c>
      <c r="F6" s="15" t="str">
        <f>IF(入力用紙②!$G$2="","",LEFTB(入力用紙②!$G$4,10))</f>
        <v/>
      </c>
      <c r="G6" s="15" t="str">
        <f>IF(入力用紙②!$G$2="","",ASC(入力用紙②!$G$3))</f>
        <v/>
      </c>
      <c r="H6" s="15" t="str">
        <f>IF(入力用紙②!$G$2="","",入力用紙②!$G$4)</f>
        <v/>
      </c>
      <c r="J6" s="15" t="str">
        <f>IF(OR($D6="070",$D6="080",$D6="090"),入力用紙②!$G$5,"")</f>
        <v/>
      </c>
      <c r="K6" s="15" t="str">
        <f>IF(OR($D6="070",$D6="080",$D6="090"),入力用紙②!$T$5,"")</f>
        <v/>
      </c>
      <c r="N6" s="15" t="str">
        <f>IF(入力用紙②!$G$2="","",入力用紙②!$G$6&amp;入力用紙②!$J$6&amp;入力用紙②!$K$6)</f>
        <v/>
      </c>
      <c r="O6" s="15" t="str">
        <f>IF(入力用紙②!$G$2="","",ASC(入力用紙②!$G$7))</f>
        <v/>
      </c>
      <c r="Q6" s="15" t="str">
        <f>IF(入力用紙②!$G$2="","",入力用紙②!$G$8&amp;入力用紙②!$K$8&amp;入力用紙②!$L$8&amp;入力用紙②!$R$8&amp;入力用紙②!$S$8)</f>
        <v/>
      </c>
      <c r="T6" s="15" t="str">
        <f>IF(入力用紙②!$G$2="","",入力用紙②!$R$9)</f>
        <v/>
      </c>
      <c r="U6" s="15" t="str">
        <f>IF(入力用紙②!$G$2="","",IF(入力用紙②!$T$2="",INDEX(債主区分!$A$22:$A$27,MATCH(入力用紙②!$G$9,債主区分!$B$22:$B$27,0)),INDEX(債主区分!$A$22:$A$24,MATCH(入力用紙②!$T$2,債主区分!$B$22:$B$24,0))))</f>
        <v/>
      </c>
      <c r="AB6" s="15" t="str">
        <f>IF(入力用紙②!$G$2="","",IF(入力用紙②!$N$24="収入",1,""))</f>
        <v/>
      </c>
      <c r="AC6" s="15" t="str">
        <f>IF(入力用紙②!$G$2="","",IF(入力用紙②!$N$24="収入",1,""))</f>
        <v/>
      </c>
      <c r="AG6" s="15" t="str">
        <f t="shared" ref="AG6:AG14" si="0">IF(AB6="","",2)</f>
        <v/>
      </c>
      <c r="AH6" s="15" t="str">
        <f t="shared" ref="AH6:AH14" si="1">IF(AB6="","",1)</f>
        <v/>
      </c>
      <c r="AI6" s="15" t="str">
        <f>IF(入力用紙②!$G$2="","",IF(入力用紙②!$N$24="支出",1,""))</f>
        <v/>
      </c>
      <c r="AJ6" s="15" t="str">
        <f>IF(入力用紙②!$G$2="","",IF(入力用紙②!$N$24="支出",1,""))</f>
        <v/>
      </c>
      <c r="AO6" s="15" t="str">
        <f>IF(AI6="","",INDEX(債主区分!$A$30:$A$34,MATCH(入力用紙②!$F$25,債主区分!$B$30:$B$34,0)))</f>
        <v/>
      </c>
      <c r="AP6" s="15" t="str">
        <f t="shared" ref="AP6:AP14" si="2">IF(AI6="","",1)</f>
        <v/>
      </c>
      <c r="AQ6" s="41" t="str">
        <f>IFERROR(VLOOKUP(D6,債主区分!$A$1:$C$10,3,FALSE),"")</f>
        <v/>
      </c>
      <c r="AR6" s="15" t="str">
        <f>IF(入力用紙②!$G$2="","",入力用紙②!$G$11&amp;IF(LENB(入力用紙②!$M$11)=1,"0"&amp;入力用紙②!$M$11,入力用紙②!$M$11)&amp;IF(LENB(入力用紙②!$R$11)=1,"0"&amp;入力用紙②!$R$11,入力用紙②!$R$11))</f>
        <v/>
      </c>
      <c r="AS6" s="29"/>
    </row>
    <row r="7" spans="1:45" s="15" customFormat="1">
      <c r="A7" s="40"/>
      <c r="B7" s="15" t="str">
        <f>IF(入力用紙③!$G$2="","",入力用紙③!$G$2&amp;"0401")</f>
        <v/>
      </c>
      <c r="C7" s="55" t="str">
        <f>IF(入力用紙③!$G$2="","",IF(入力用紙③!$G$12="","",入力用紙③!$G$12&amp;入力用紙③!$M$12&amp;入力用紙③!$R$12)+99)</f>
        <v/>
      </c>
      <c r="D7" s="14" t="str">
        <f>IF(入力用紙③!$G$2="","",INDEX(債主区分!$A$2:$A$10,MATCH(入力用紙③!$G$9,債主区分!$B$2:$B$10,0)))</f>
        <v/>
      </c>
      <c r="E7" s="15" t="str">
        <f>IF(入力用紙③!$G$2="","",LEFTB(入力用紙③!$G$4,20))</f>
        <v/>
      </c>
      <c r="F7" s="15" t="str">
        <f>IF(入力用紙③!$G$2="","",LEFTB(入力用紙③!$G$4,10))</f>
        <v/>
      </c>
      <c r="G7" s="15" t="str">
        <f>IF(入力用紙③!$G$2="","",ASC(入力用紙③!$G$3))</f>
        <v/>
      </c>
      <c r="H7" s="15" t="str">
        <f>IF(入力用紙③!$G$2="","",入力用紙③!$G$4)</f>
        <v/>
      </c>
      <c r="J7" s="15" t="str">
        <f>IF(OR($D7="070",$D7="080",$D7="090"),入力用紙③!$G$5,"")</f>
        <v/>
      </c>
      <c r="K7" s="15" t="str">
        <f>IF(OR($D7="070",$D7="080",$D7="090"),入力用紙③!$T$5,"")</f>
        <v/>
      </c>
      <c r="N7" s="15" t="str">
        <f>IF(入力用紙③!$G$2="","",入力用紙③!$G$6&amp;入力用紙③!$J$6&amp;入力用紙③!$K$6)</f>
        <v/>
      </c>
      <c r="O7" s="15" t="str">
        <f>IF(入力用紙③!$G$2="","",ASC(入力用紙③!$G$7))</f>
        <v/>
      </c>
      <c r="Q7" s="15" t="str">
        <f>IF(入力用紙③!$G$2="","",入力用紙③!$G$8&amp;入力用紙③!$K$8&amp;入力用紙③!$L$8&amp;入力用紙③!$R$8&amp;入力用紙③!$S$8)</f>
        <v/>
      </c>
      <c r="T7" s="15" t="str">
        <f>IF(入力用紙③!$G$2="","",入力用紙③!$R$9)</f>
        <v/>
      </c>
      <c r="U7" s="15" t="str">
        <f>IF(入力用紙③!$G$2="","",IF(入力用紙③!$T$2="",INDEX(債主区分!$A$22:$A$27,MATCH(入力用紙③!$G$9,債主区分!$B$22:$B$27,0)),INDEX(債主区分!$A$22:$A$24,MATCH(入力用紙③!$T$2,債主区分!$B$22:$B$24,0))))</f>
        <v/>
      </c>
      <c r="AB7" s="15" t="str">
        <f>IF(入力用紙①!$G$2="","",IF(入力用紙①!$N$24="収入",1,""))</f>
        <v/>
      </c>
      <c r="AC7" s="15" t="str">
        <f>IF(入力用紙①!$G$2="","",IF(入力用紙①!$N$24="収入",1,""))</f>
        <v/>
      </c>
      <c r="AG7" s="15" t="str">
        <f t="shared" si="0"/>
        <v/>
      </c>
      <c r="AH7" s="15" t="str">
        <f t="shared" si="1"/>
        <v/>
      </c>
      <c r="AI7" s="15" t="str">
        <f>IF(入力用紙③!$G$2="","",IF(入力用紙③!$N$24="支出",1,""))</f>
        <v/>
      </c>
      <c r="AJ7" s="15" t="str">
        <f>IF(入力用紙③!$G$2="","",IF(入力用紙③!$N$24="支出",1,""))</f>
        <v/>
      </c>
      <c r="AO7" s="15" t="str">
        <f>IF(AI7="","",INDEX(債主区分!$A$30:$A$34,MATCH(入力用紙③!$F$25,債主区分!$B$30:$B$34,0)))</f>
        <v/>
      </c>
      <c r="AP7" s="15" t="str">
        <f t="shared" si="2"/>
        <v/>
      </c>
      <c r="AQ7" s="41" t="str">
        <f>IFERROR(VLOOKUP(D7,債主区分!$A$1:$C$10,3,FALSE),"")</f>
        <v/>
      </c>
      <c r="AR7" s="15" t="str">
        <f>IF(入力用紙③!$G$2="","",入力用紙③!$G$11&amp;IF(LENB(入力用紙③!$M$11)=1,"0"&amp;入力用紙③!$M$11,入力用紙③!$M$11)&amp;IF(LENB(入力用紙③!$R$11)=1,"0"&amp;入力用紙③!$R$11,入力用紙③!$R$11))</f>
        <v/>
      </c>
      <c r="AS7" s="29"/>
    </row>
    <row r="8" spans="1:45" s="15" customFormat="1">
      <c r="A8" s="40"/>
      <c r="B8" s="15" t="str">
        <f>IF(入力用紙④!$G$2="","",入力用紙④!$G$2&amp;"0401")</f>
        <v/>
      </c>
      <c r="C8" s="55" t="str">
        <f>IF(入力用紙④!$G$2="","",IF(入力用紙④!$G$12="","",入力用紙④!$G$12&amp;入力用紙④!$M$12&amp;入力用紙④!$R$12)+99)</f>
        <v/>
      </c>
      <c r="D8" s="14" t="str">
        <f>IF(入力用紙④!$G$2="","",INDEX(債主区分!$A$2:$A$10,MATCH(入力用紙④!$G$9,債主区分!$B$2:$B$10,0)))</f>
        <v/>
      </c>
      <c r="E8" s="15" t="str">
        <f>IF(入力用紙④!$G$2="","",LEFTB(入力用紙④!$G$4,20))</f>
        <v/>
      </c>
      <c r="F8" s="15" t="str">
        <f>IF(入力用紙④!$G$2="","",LEFTB(入力用紙④!$G$4,10))</f>
        <v/>
      </c>
      <c r="G8" s="15" t="str">
        <f>IF(入力用紙④!$G$2="","",ASC(入力用紙④!$G$3))</f>
        <v/>
      </c>
      <c r="H8" s="15" t="str">
        <f>IF(入力用紙④!$G$2="","",入力用紙④!$G$4)</f>
        <v/>
      </c>
      <c r="J8" s="15" t="str">
        <f>IF(OR($D8="070",$D8="080",$D8="090"),入力用紙④!$G$5,"")</f>
        <v/>
      </c>
      <c r="K8" s="15" t="str">
        <f>IF(OR($D8="070",$D8="080",$D8="090"),入力用紙④!$T$5,"")</f>
        <v/>
      </c>
      <c r="N8" s="15" t="str">
        <f>IF(入力用紙④!$G$2="","",入力用紙④!$G$6&amp;入力用紙④!$J$6&amp;入力用紙④!$K$6)</f>
        <v/>
      </c>
      <c r="O8" s="15" t="str">
        <f>IF(入力用紙④!$G$2="","",ASC(入力用紙④!$G$7))</f>
        <v/>
      </c>
      <c r="Q8" s="15" t="str">
        <f>IF(入力用紙④!$G$2="","",入力用紙④!$G$8&amp;入力用紙④!$K$8&amp;入力用紙④!$L$8&amp;入力用紙④!$R$8&amp;入力用紙④!$S$8)</f>
        <v/>
      </c>
      <c r="T8" s="15" t="str">
        <f>IF(入力用紙④!$G$2="","",入力用紙④!$R$9)</f>
        <v/>
      </c>
      <c r="U8" s="15" t="str">
        <f>IF(入力用紙④!$G$2="","",IF(入力用紙④!$T$2="",INDEX(債主区分!$A$22:$A$27,MATCH(入力用紙④!$G$9,債主区分!$B$22:$B$27,0)),INDEX(債主区分!$A$22:$A$24,MATCH(入力用紙④!$T$2,債主区分!$B$22:$B$24,0))))</f>
        <v/>
      </c>
      <c r="AB8" s="15" t="str">
        <f>IF(入力用紙④!$G$2="","",IF(入力用紙④!$N$24="収入",1,""))</f>
        <v/>
      </c>
      <c r="AC8" s="15" t="str">
        <f>IF(入力用紙④!$G$2="","",IF(入力用紙④!$N$24="収入",1,""))</f>
        <v/>
      </c>
      <c r="AG8" s="15" t="str">
        <f t="shared" si="0"/>
        <v/>
      </c>
      <c r="AH8" s="15" t="str">
        <f t="shared" si="1"/>
        <v/>
      </c>
      <c r="AI8" s="15" t="str">
        <f>IF(入力用紙④!$G$2="","",IF(入力用紙④!$N$24="支出",1,""))</f>
        <v/>
      </c>
      <c r="AJ8" s="15" t="str">
        <f>IF(入力用紙④!$G$2="","",IF(入力用紙④!$N$24="支出",1,""))</f>
        <v/>
      </c>
      <c r="AO8" s="15" t="str">
        <f>IF(AI8="","",INDEX(債主区分!$A$30:$A$34,MATCH(入力用紙④!$F$25,債主区分!$B$30:$B$34,0)))</f>
        <v/>
      </c>
      <c r="AP8" s="15" t="str">
        <f t="shared" si="2"/>
        <v/>
      </c>
      <c r="AQ8" s="41" t="str">
        <f>IFERROR(VLOOKUP(D8,債主区分!$A$1:$C$10,3,FALSE),"")</f>
        <v/>
      </c>
      <c r="AR8" s="15" t="str">
        <f>IF(入力用紙④!$G$2="","",入力用紙④!$G$11&amp;IF(LENB(入力用紙④!$M$11)=1,"0"&amp;入力用紙④!$M$11,入力用紙④!$M$11)&amp;IF(LENB(入力用紙④!$R$11)=1,"0"&amp;入力用紙④!$R$11,入力用紙④!$R$11))</f>
        <v/>
      </c>
      <c r="AS8" s="29"/>
    </row>
    <row r="9" spans="1:45" s="15" customFormat="1">
      <c r="A9" s="40"/>
      <c r="B9" s="15" t="str">
        <f>IF(入力用紙⑤!$G$2="","",入力用紙⑤!$G$2&amp;"0401")</f>
        <v/>
      </c>
      <c r="C9" s="55" t="str">
        <f>IF(入力用紙⑤!$G$2="","",IF(入力用紙⑤!$G$12="","",入力用紙⑤!$G$12&amp;入力用紙⑤!$M$12&amp;入力用紙⑤!$R$12)+99)</f>
        <v/>
      </c>
      <c r="D9" s="14" t="str">
        <f>IF(入力用紙⑤!$G$2="","",INDEX(債主区分!$A$2:$A$10,MATCH(入力用紙⑤!$G$9,債主区分!$B$2:$B$10,0)))</f>
        <v/>
      </c>
      <c r="E9" s="15" t="str">
        <f>IF(入力用紙⑤!$G$2="","",LEFTB(入力用紙⑤!$G$4,20))</f>
        <v/>
      </c>
      <c r="F9" s="15" t="str">
        <f>IF(入力用紙⑤!$G$2="","",LEFTB(入力用紙⑤!$G$4,10))</f>
        <v/>
      </c>
      <c r="G9" s="15" t="str">
        <f>IF(入力用紙⑤!$G$2="","",ASC(入力用紙⑤!$G$3))</f>
        <v/>
      </c>
      <c r="H9" s="15" t="str">
        <f>IF(入力用紙⑤!$G$2="","",入力用紙⑤!$G$4)</f>
        <v/>
      </c>
      <c r="J9" s="15" t="str">
        <f>IF(OR($D9="070",$D9="080",$D9="090"),入力用紙⑤!$G$5,"")</f>
        <v/>
      </c>
      <c r="K9" s="15" t="str">
        <f>IF(OR($D9="070",$D9="080",$D9="090"),入力用紙⑤!$T$5,"")</f>
        <v/>
      </c>
      <c r="N9" s="15" t="str">
        <f>IF(入力用紙⑤!$G$2="","",入力用紙⑤!$G$6&amp;入力用紙⑤!$J$6&amp;入力用紙⑤!$K$6)</f>
        <v/>
      </c>
      <c r="O9" s="15" t="str">
        <f>IF(入力用紙⑤!$G$2="","",ASC(入力用紙⑤!$G$7))</f>
        <v/>
      </c>
      <c r="Q9" s="15" t="str">
        <f>IF(入力用紙⑤!$G$2="","",入力用紙⑤!$G$8&amp;入力用紙⑤!$K$8&amp;入力用紙⑤!$L$8&amp;入力用紙⑤!$R$8&amp;入力用紙⑤!$S$8)</f>
        <v/>
      </c>
      <c r="T9" s="15" t="str">
        <f>IF(入力用紙⑤!$G$2="","",入力用紙⑤!$R$9)</f>
        <v/>
      </c>
      <c r="U9" s="15" t="str">
        <f>IF(入力用紙⑤!$G$2="","",IF(入力用紙⑤!$T$2="",INDEX(債主区分!$A$22:$A$27,MATCH(入力用紙⑤!$G$9,債主区分!$B$22:$B$27,0)),INDEX(債主区分!$A$22:$A$24,MATCH(入力用紙⑤!$T$2,債主区分!$B$22:$B$24,0))))</f>
        <v/>
      </c>
      <c r="AB9" s="15" t="str">
        <f>IF(入力用紙⑤!$G$2="","",IF(入力用紙⑤!$N$24="収入",1,""))</f>
        <v/>
      </c>
      <c r="AC9" s="15" t="str">
        <f>IF(入力用紙⑤!$G$2="","",IF(入力用紙⑤!$N$24="収入",1,""))</f>
        <v/>
      </c>
      <c r="AG9" s="15" t="str">
        <f t="shared" si="0"/>
        <v/>
      </c>
      <c r="AH9" s="15" t="str">
        <f t="shared" si="1"/>
        <v/>
      </c>
      <c r="AI9" s="15" t="str">
        <f>IF(入力用紙⑤!$G$2="","",IF(入力用紙⑤!$N$24="支出",1,""))</f>
        <v/>
      </c>
      <c r="AJ9" s="15" t="str">
        <f>IF(入力用紙⑤!$G$2="","",IF(入力用紙⑤!$N$24="支出",1,""))</f>
        <v/>
      </c>
      <c r="AO9" s="15" t="str">
        <f>IF(AI9="","",INDEX(債主区分!$A$30:$A$34,MATCH(入力用紙⑤!$F$25,債主区分!$B$30:$B$34,0)))</f>
        <v/>
      </c>
      <c r="AP9" s="15" t="str">
        <f t="shared" si="2"/>
        <v/>
      </c>
      <c r="AQ9" s="41" t="str">
        <f>IFERROR(VLOOKUP(D9,債主区分!$A$1:$C$10,3,FALSE),"")</f>
        <v/>
      </c>
      <c r="AR9" s="15" t="str">
        <f>IF(入力用紙⑤!$G$2="","",入力用紙⑤!$G$11&amp;IF(LENB(入力用紙⑤!$M$11)=1,"0"&amp;入力用紙⑤!$M$11,入力用紙⑤!$M$11)&amp;IF(LENB(入力用紙⑤!$R$11)=1,"0"&amp;入力用紙⑤!$R$11,入力用紙⑤!$R$11))</f>
        <v/>
      </c>
      <c r="AS9" s="29"/>
    </row>
    <row r="10" spans="1:45" s="15" customFormat="1">
      <c r="A10" s="40"/>
      <c r="B10" s="15" t="str">
        <f>IF(入力用紙⑥!$G$2="","",入力用紙⑥!$G$2&amp;"0401")</f>
        <v/>
      </c>
      <c r="C10" s="55" t="str">
        <f>IF(入力用紙⑥!$G$2="","",IF(入力用紙⑥!$G$12="","",入力用紙⑥!$G$12&amp;入力用紙⑥!$M$12&amp;入力用紙⑥!$R$12)+99)</f>
        <v/>
      </c>
      <c r="D10" s="14" t="str">
        <f>IF(入力用紙⑥!$G$2="","",INDEX(債主区分!$A$2:$A$10,MATCH(入力用紙⑥!$G$9,債主区分!$B$2:$B$10,0)))</f>
        <v/>
      </c>
      <c r="E10" s="15" t="str">
        <f>IF(入力用紙⑥!$G$2="","",LEFTB(入力用紙⑥!$G$4,20))</f>
        <v/>
      </c>
      <c r="F10" s="15" t="str">
        <f>IF(入力用紙⑥!$G$2="","",LEFTB(入力用紙⑥!$G$4,10))</f>
        <v/>
      </c>
      <c r="G10" s="15" t="str">
        <f>IF(入力用紙⑥!$G$2="","",ASC(入力用紙⑥!$G$3))</f>
        <v/>
      </c>
      <c r="H10" s="15" t="str">
        <f>IF(入力用紙⑥!$G$2="","",入力用紙⑥!$G$4)</f>
        <v/>
      </c>
      <c r="J10" s="15" t="str">
        <f>IF(OR($D10="070",$D10="080",$D10="090"),入力用紙⑥!$G$5,"")</f>
        <v/>
      </c>
      <c r="K10" s="15" t="str">
        <f>IF(OR($D10="070",$D10="080",$D10="090"),入力用紙⑥!$T$5,"")</f>
        <v/>
      </c>
      <c r="N10" s="15" t="str">
        <f>IF(入力用紙⑥!$G$2="","",入力用紙⑥!$G$6&amp;入力用紙⑥!$J$6&amp;入力用紙⑥!$K$6)</f>
        <v/>
      </c>
      <c r="O10" s="15" t="str">
        <f>IF(入力用紙⑥!$G$2="","",ASC(入力用紙⑥!$G$7))</f>
        <v/>
      </c>
      <c r="Q10" s="15" t="str">
        <f>IF(入力用紙⑥!$G$2="","",入力用紙⑥!$G$8&amp;入力用紙⑥!$K$8&amp;入力用紙⑥!$L$8&amp;入力用紙⑥!$R$8&amp;入力用紙⑥!$S$8)</f>
        <v/>
      </c>
      <c r="T10" s="15" t="str">
        <f>IF(入力用紙⑥!$G$2="","",入力用紙⑥!$R$9)</f>
        <v/>
      </c>
      <c r="U10" s="15" t="str">
        <f>IF(入力用紙⑥!$G$2="","",IF(入力用紙⑥!$T$2="",INDEX(債主区分!$A$22:$A$27,MATCH(入力用紙⑥!$G$9,債主区分!$B$22:$B$27,0)),INDEX(債主区分!$A$22:$A$24,MATCH(入力用紙⑥!$T$2,債主区分!$B$22:$B$24,0))))</f>
        <v/>
      </c>
      <c r="AB10" s="15" t="str">
        <f>IF(入力用紙①!$G$2="","",IF(入力用紙①!$N$24="収入",1,""))</f>
        <v/>
      </c>
      <c r="AC10" s="15" t="str">
        <f>IF(入力用紙①!$G$2="","",IF(入力用紙①!$N$24="収入",1,""))</f>
        <v/>
      </c>
      <c r="AG10" s="15" t="str">
        <f t="shared" si="0"/>
        <v/>
      </c>
      <c r="AH10" s="15" t="str">
        <f t="shared" si="1"/>
        <v/>
      </c>
      <c r="AI10" s="15" t="str">
        <f>IF(入力用紙⑥!$G$2="","",IF(入力用紙⑥!$N$24="支出",1,""))</f>
        <v/>
      </c>
      <c r="AJ10" s="15" t="str">
        <f>IF(入力用紙⑥!$G$2="","",IF(入力用紙⑥!$N$24="支出",1,""))</f>
        <v/>
      </c>
      <c r="AO10" s="15" t="str">
        <f>IF(AI10="","",INDEX(債主区分!$A$30:$A$34,MATCH(入力用紙⑥!$F$25,債主区分!$B$30:$B$34,0)))</f>
        <v/>
      </c>
      <c r="AP10" s="15" t="str">
        <f t="shared" si="2"/>
        <v/>
      </c>
      <c r="AQ10" s="41" t="str">
        <f>IFERROR(VLOOKUP(D10,債主区分!$A$1:$C$10,3,FALSE),"")</f>
        <v/>
      </c>
      <c r="AR10" s="15" t="str">
        <f>IF(入力用紙⑥!$G$2="","",入力用紙⑥!$G$11&amp;IF(LENB(入力用紙⑥!$M$11)=1,"0"&amp;入力用紙⑥!$M$11,入力用紙⑥!$M$11)&amp;IF(LENB(入力用紙⑥!$R$11)=1,"0"&amp;入力用紙⑥!$R$11,入力用紙⑥!$R$11))</f>
        <v/>
      </c>
      <c r="AS10" s="29"/>
    </row>
    <row r="11" spans="1:45" s="15" customFormat="1">
      <c r="A11" s="40"/>
      <c r="B11" s="15" t="str">
        <f>IF(入力用紙⑦!$G$2="","",入力用紙⑦!$G$2&amp;"0401")</f>
        <v/>
      </c>
      <c r="C11" s="55" t="str">
        <f>IF(入力用紙⑦!$G$2="","",IF(入力用紙⑦!$G$12="","",入力用紙⑦!$G$12&amp;入力用紙⑦!$M$12&amp;入力用紙⑦!$R$12)+99)</f>
        <v/>
      </c>
      <c r="D11" s="14" t="str">
        <f>IF(入力用紙⑦!$G$2="","",INDEX(債主区分!$A$2:$A$10,MATCH(入力用紙⑦!$G$9,債主区分!$B$2:$B$10,0)))</f>
        <v/>
      </c>
      <c r="E11" s="15" t="str">
        <f>IF(入力用紙⑦!$G$2="","",LEFTB(入力用紙⑦!$G$4,20))</f>
        <v/>
      </c>
      <c r="F11" s="15" t="str">
        <f>IF(入力用紙⑦!$G$2="","",LEFTB(入力用紙⑦!$G$4,10))</f>
        <v/>
      </c>
      <c r="G11" s="15" t="str">
        <f>IF(入力用紙⑦!$G$2="","",ASC(入力用紙⑦!$G$3))</f>
        <v/>
      </c>
      <c r="H11" s="15" t="str">
        <f>IF(入力用紙⑦!$G$2="","",入力用紙⑦!$G$4)</f>
        <v/>
      </c>
      <c r="J11" s="15" t="str">
        <f>IF(OR($D11="070",$D11="080",$D11="090"),入力用紙⑦!$G$5,"")</f>
        <v/>
      </c>
      <c r="K11" s="15" t="str">
        <f>IF(OR($D11="070",$D11="080",$D11="090"),入力用紙⑦!$T$5,"")</f>
        <v/>
      </c>
      <c r="N11" s="15" t="str">
        <f>IF(入力用紙⑦!$G$2="","",入力用紙⑦!$G$6&amp;入力用紙⑦!$J$6&amp;入力用紙⑦!$K$6)</f>
        <v/>
      </c>
      <c r="O11" s="15" t="str">
        <f>IF(入力用紙⑦!$G$2="","",ASC(入力用紙⑦!$G$7))</f>
        <v/>
      </c>
      <c r="Q11" s="15" t="str">
        <f>IF(入力用紙⑦!$G$2="","",入力用紙⑦!$G$8&amp;入力用紙⑦!$K$8&amp;入力用紙⑦!$L$8&amp;入力用紙⑦!$R$8&amp;入力用紙⑦!$S$8)</f>
        <v/>
      </c>
      <c r="T11" s="15" t="str">
        <f>IF(入力用紙⑦!$G$2="","",入力用紙⑦!$R$9)</f>
        <v/>
      </c>
      <c r="U11" s="15" t="str">
        <f>IF(入力用紙⑦!$G$2="","",IF(入力用紙⑦!$T$2="",INDEX(債主区分!$A$22:$A$27,MATCH(入力用紙⑦!$G$9,債主区分!$B$22:$B$27,0)),INDEX(債主区分!$A$22:$A$24,MATCH(入力用紙⑦!$T$2,債主区分!$B$22:$B$24,0))))</f>
        <v/>
      </c>
      <c r="AB11" s="15" t="str">
        <f>IF(入力用紙①!$G$2="","",IF(入力用紙①!$N$24="収入",1,""))</f>
        <v/>
      </c>
      <c r="AC11" s="15" t="str">
        <f>IF(入力用紙①!$G$2="","",IF(入力用紙①!$N$24="収入",1,""))</f>
        <v/>
      </c>
      <c r="AG11" s="15" t="str">
        <f t="shared" si="0"/>
        <v/>
      </c>
      <c r="AH11" s="15" t="str">
        <f t="shared" si="1"/>
        <v/>
      </c>
      <c r="AI11" s="15" t="str">
        <f>IF(入力用紙⑦!$G$2="","",IF(入力用紙⑦!$N$24="支出",1,""))</f>
        <v/>
      </c>
      <c r="AJ11" s="15" t="str">
        <f>IF(入力用紙⑦!$G$2="","",IF(入力用紙⑦!$N$24="支出",1,""))</f>
        <v/>
      </c>
      <c r="AO11" s="15" t="str">
        <f>IF(AI11="","",INDEX(債主区分!$A$30:$A$34,MATCH(入力用紙⑦!$F$25,債主区分!$B$30:$B$34,0)))</f>
        <v/>
      </c>
      <c r="AP11" s="15" t="str">
        <f t="shared" si="2"/>
        <v/>
      </c>
      <c r="AQ11" s="41" t="str">
        <f>IFERROR(VLOOKUP(D11,債主区分!$A$1:$C$10,3,FALSE),"")</f>
        <v/>
      </c>
      <c r="AR11" s="15" t="str">
        <f>IF(入力用紙⑦!$G$2="","",入力用紙⑦!$G$11&amp;IF(LENB(入力用紙⑦!$M$11)=1,"0"&amp;入力用紙⑦!$M$11,入力用紙⑦!$M$11)&amp;IF(LENB(入力用紙⑦!$R$11)=1,"0"&amp;入力用紙⑦!$R$11,入力用紙⑦!$R$11))</f>
        <v/>
      </c>
      <c r="AS11" s="29"/>
    </row>
    <row r="12" spans="1:45" s="15" customFormat="1">
      <c r="A12" s="40"/>
      <c r="B12" s="15" t="str">
        <f>IF(入力用紙⑧!$G$2="","",入力用紙⑧!$G$2&amp;"0401")</f>
        <v/>
      </c>
      <c r="C12" s="55" t="str">
        <f>IF(入力用紙⑧!$G$2="","",IF(入力用紙⑧!$G$12="","",入力用紙⑧!$G$12&amp;入力用紙⑧!$M$12&amp;入力用紙⑧!$R$12)+99)</f>
        <v/>
      </c>
      <c r="D12" s="14" t="str">
        <f>IF(入力用紙⑧!$G$2="","",INDEX(債主区分!$A$2:$A$10,MATCH(入力用紙⑧!$G$9,債主区分!$B$2:$B$10,0)))</f>
        <v/>
      </c>
      <c r="E12" s="15" t="str">
        <f>IF(入力用紙⑧!$G$2="","",LEFTB(入力用紙⑧!$G$4,20))</f>
        <v/>
      </c>
      <c r="F12" s="15" t="str">
        <f>IF(入力用紙⑧!$G$2="","",LEFTB(入力用紙⑧!$G$4,10))</f>
        <v/>
      </c>
      <c r="G12" s="15" t="str">
        <f>IF(入力用紙⑧!$G$2="","",ASC(入力用紙⑧!$G$3))</f>
        <v/>
      </c>
      <c r="H12" s="15" t="str">
        <f>IF(入力用紙⑧!$G$2="","",入力用紙⑧!$G$4)</f>
        <v/>
      </c>
      <c r="J12" s="15" t="str">
        <f>IF(OR($D12="070",$D12="080",$D12="090"),入力用紙⑧!$G$5,"")</f>
        <v/>
      </c>
      <c r="K12" s="15" t="str">
        <f>IF(OR($D12="070",$D12="080",$D12="090"),入力用紙⑧!$T$5,"")</f>
        <v/>
      </c>
      <c r="N12" s="15" t="str">
        <f>IF(入力用紙⑧!$G$2="","",入力用紙⑧!$G$6&amp;入力用紙⑧!$J$6&amp;入力用紙⑧!$K$6)</f>
        <v/>
      </c>
      <c r="O12" s="15" t="str">
        <f>IF(入力用紙⑧!$G$2="","",ASC(入力用紙⑧!$G$7))</f>
        <v/>
      </c>
      <c r="Q12" s="15" t="str">
        <f>IF(入力用紙⑧!$G$2="","",入力用紙⑧!$G$8&amp;入力用紙⑧!$K$8&amp;入力用紙⑧!$L$8&amp;入力用紙⑧!$R$8&amp;入力用紙⑧!$S$8)</f>
        <v/>
      </c>
      <c r="T12" s="15" t="str">
        <f>IF(入力用紙⑧!$G$2="","",入力用紙⑧!$R$9)</f>
        <v/>
      </c>
      <c r="U12" s="15" t="str">
        <f>IF(入力用紙⑧!$G$2="","",IF(入力用紙⑧!$T$2="",INDEX(債主区分!$A$22:$A$27,MATCH(入力用紙⑧!$G$9,債主区分!$B$22:$B$27,0)),INDEX(債主区分!$A$22:$A$24,MATCH(入力用紙⑧!$T$2,債主区分!$B$22:$B$24,0))))</f>
        <v/>
      </c>
      <c r="AB12" s="15" t="str">
        <f>IF(入力用紙①!$G$2="","",IF(入力用紙①!$N$24="収入",1,""))</f>
        <v/>
      </c>
      <c r="AC12" s="15" t="str">
        <f>IF(入力用紙①!$G$2="","",IF(入力用紙①!$N$24="収入",1,""))</f>
        <v/>
      </c>
      <c r="AG12" s="15" t="str">
        <f t="shared" si="0"/>
        <v/>
      </c>
      <c r="AH12" s="15" t="str">
        <f t="shared" si="1"/>
        <v/>
      </c>
      <c r="AI12" s="15" t="str">
        <f>IF(入力用紙⑧!$G$2="","",IF(入力用紙⑧!$N$24="支出",1,""))</f>
        <v/>
      </c>
      <c r="AJ12" s="15" t="str">
        <f>IF(入力用紙⑧!$G$2="","",IF(入力用紙⑧!$N$24="支出",1,""))</f>
        <v/>
      </c>
      <c r="AO12" s="15" t="str">
        <f>IF(AI12="","",INDEX(債主区分!$A$30:$A$34,MATCH(入力用紙⑧!$F$25,債主区分!$B$30:$B$34,0)))</f>
        <v/>
      </c>
      <c r="AP12" s="15" t="str">
        <f t="shared" si="2"/>
        <v/>
      </c>
      <c r="AQ12" s="41" t="str">
        <f>IFERROR(VLOOKUP(D12,債主区分!$A$1:$C$10,3,FALSE),"")</f>
        <v/>
      </c>
      <c r="AR12" s="15" t="str">
        <f>IF(入力用紙⑧!$G$2="","",入力用紙⑧!$G$11&amp;IF(LENB(入力用紙⑧!$M$11)=1,"0"&amp;入力用紙⑧!$M$11,入力用紙⑧!$M$11)&amp;IF(LENB(入力用紙⑧!$R$11)=1,"0"&amp;入力用紙⑧!$R$11,入力用紙⑧!$R$11))</f>
        <v/>
      </c>
      <c r="AS12" s="29"/>
    </row>
    <row r="13" spans="1:45" s="15" customFormat="1">
      <c r="A13" s="40"/>
      <c r="B13" s="15" t="str">
        <f>IF(入力用紙⑨!$G$2="","",入力用紙⑨!$G$2&amp;"0401")</f>
        <v/>
      </c>
      <c r="C13" s="55" t="str">
        <f>IF(入力用紙⑨!$G$2="","",IF(入力用紙⑨!$G$12="","",入力用紙⑨!$G$12&amp;入力用紙⑨!$M$12&amp;入力用紙⑨!$R$12)+99)</f>
        <v/>
      </c>
      <c r="D13" s="14" t="str">
        <f>IF(入力用紙⑨!$G$2="","",INDEX(債主区分!$A$2:$A$10,MATCH(入力用紙⑨!$G$9,債主区分!$B$2:$B$10,0)))</f>
        <v/>
      </c>
      <c r="E13" s="15" t="str">
        <f>IF(入力用紙⑨!$G$2="","",LEFTB(入力用紙⑨!$G$4,20))</f>
        <v/>
      </c>
      <c r="F13" s="15" t="str">
        <f>IF(入力用紙⑨!$G$2="","",LEFTB(入力用紙⑨!$G$4,10))</f>
        <v/>
      </c>
      <c r="G13" s="15" t="str">
        <f>IF(入力用紙⑨!$G$2="","",ASC(入力用紙⑨!$G$3))</f>
        <v/>
      </c>
      <c r="H13" s="15" t="str">
        <f>IF(入力用紙⑨!$G$2="","",入力用紙⑨!$G$4)</f>
        <v/>
      </c>
      <c r="J13" s="15" t="str">
        <f>IF(OR($D13="070",$D13="080",$D13="090"),入力用紙⑨!$G$5,"")</f>
        <v/>
      </c>
      <c r="K13" s="15" t="str">
        <f>IF(OR($D13="070",$D13="080",$D13="090"),入力用紙⑨!$T$5,"")</f>
        <v/>
      </c>
      <c r="N13" s="15" t="str">
        <f>IF(入力用紙⑨!$G$2="","",入力用紙⑨!$G$6&amp;入力用紙⑨!$J$6&amp;入力用紙⑨!$K$6)</f>
        <v/>
      </c>
      <c r="O13" s="15" t="str">
        <f>IF(入力用紙⑨!$G$2="","",ASC(入力用紙⑨!$G$7))</f>
        <v/>
      </c>
      <c r="Q13" s="15" t="str">
        <f>IF(入力用紙⑨!$G$2="","",入力用紙⑨!$G$8&amp;入力用紙⑨!$K$8&amp;入力用紙⑨!$L$8&amp;入力用紙⑨!$R$8&amp;入力用紙⑨!$S$8)</f>
        <v/>
      </c>
      <c r="T13" s="15" t="str">
        <f>IF(入力用紙⑨!$G$2="","",入力用紙⑨!$R$9)</f>
        <v/>
      </c>
      <c r="U13" s="15" t="str">
        <f>IF(入力用紙⑨!$G$2="","",IF(入力用紙⑨!$T$2="",INDEX(債主区分!$A$22:$A$27,MATCH(入力用紙⑨!$G$9,債主区分!$B$22:$B$27,0)),INDEX(債主区分!$A$22:$A$24,MATCH(入力用紙⑨!$T$2,債主区分!$B$22:$B$24,0))))</f>
        <v/>
      </c>
      <c r="AB13" s="15" t="str">
        <f>IF(入力用紙⑨!$G$2="","",IF(入力用紙⑨!$N$24="収入",1,""))</f>
        <v/>
      </c>
      <c r="AC13" s="15" t="str">
        <f>IF(入力用紙⑨!$G$2="","",IF(入力用紙⑨!$N$24="収入",1,""))</f>
        <v/>
      </c>
      <c r="AG13" s="15" t="str">
        <f t="shared" si="0"/>
        <v/>
      </c>
      <c r="AH13" s="15" t="str">
        <f t="shared" si="1"/>
        <v/>
      </c>
      <c r="AI13" s="15" t="str">
        <f>IF(入力用紙⑨!$G$2="","",IF(入力用紙⑨!$N$24="支出",1,""))</f>
        <v/>
      </c>
      <c r="AJ13" s="15" t="str">
        <f>IF(入力用紙⑨!$G$2="","",IF(入力用紙⑨!$N$24="支出",1,""))</f>
        <v/>
      </c>
      <c r="AO13" s="15" t="str">
        <f>IF(AI13="","",INDEX(債主区分!$A$30:$A$34,MATCH(入力用紙⑨!$F$25,債主区分!$B$30:$B$34,0)))</f>
        <v/>
      </c>
      <c r="AP13" s="15" t="str">
        <f t="shared" si="2"/>
        <v/>
      </c>
      <c r="AQ13" s="41" t="str">
        <f>IFERROR(VLOOKUP(D13,債主区分!$A$1:$C$10,3,FALSE),"")</f>
        <v/>
      </c>
      <c r="AR13" s="15" t="str">
        <f>IF(入力用紙⑨!$G$2="","",入力用紙⑨!$G$11&amp;IF(LENB(入力用紙⑨!$M$11)=1,"0"&amp;入力用紙⑨!$M$11,入力用紙⑨!$M$11)&amp;IF(LENB(入力用紙⑨!$R$11)=1,"0"&amp;入力用紙⑨!$R$11,入力用紙⑨!$R$11))</f>
        <v/>
      </c>
      <c r="AS13" s="29"/>
    </row>
    <row r="14" spans="1:45" s="15" customFormat="1">
      <c r="A14" s="40"/>
      <c r="B14" s="15" t="str">
        <f>IF(入力用紙⑩!$G$2="","",入力用紙⑩!$G$2&amp;"0401")</f>
        <v/>
      </c>
      <c r="C14" s="55" t="str">
        <f>IF(入力用紙⑩!$G$2="","",IF(入力用紙⑩!$G$12="","",入力用紙⑩!$G$12&amp;入力用紙⑩!$M$12&amp;入力用紙⑩!$R$12)+99)</f>
        <v/>
      </c>
      <c r="D14" s="14" t="str">
        <f>IF(入力用紙⑩!$G$2="","",INDEX(債主区分!$A$2:$A$10,MATCH(入力用紙⑩!$G$9,債主区分!$B$2:$B$10,0)))</f>
        <v/>
      </c>
      <c r="E14" s="15" t="str">
        <f>IF(入力用紙⑩!$G$2="","",LEFTB(入力用紙⑩!$G$4,20))</f>
        <v/>
      </c>
      <c r="F14" s="15" t="str">
        <f>IF(入力用紙⑩!$G$2="","",LEFTB(入力用紙⑩!$G$4,10))</f>
        <v/>
      </c>
      <c r="G14" s="15" t="str">
        <f>IF(入力用紙⑩!$G$2="","",ASC(入力用紙⑩!$G$3))</f>
        <v/>
      </c>
      <c r="H14" s="15" t="str">
        <f>IF(入力用紙⑩!$G$2="","",入力用紙⑩!$G$4)</f>
        <v/>
      </c>
      <c r="J14" s="15" t="str">
        <f>IF(OR($D14="070",$D14="080",$D14="090"),入力用紙⑩!$G$5,"")</f>
        <v/>
      </c>
      <c r="K14" s="15" t="str">
        <f>IF(OR($D14="070",$D14="080",$D14="090"),入力用紙⑩!$T$5,"")</f>
        <v/>
      </c>
      <c r="N14" s="15" t="str">
        <f>IF(入力用紙⑩!$G$2="","",入力用紙⑩!$G$6&amp;入力用紙⑩!$J$6&amp;入力用紙⑩!$K$6)</f>
        <v/>
      </c>
      <c r="O14" s="15" t="str">
        <f>IF(入力用紙⑩!$G$2="","",ASC(入力用紙⑩!$G$7))</f>
        <v/>
      </c>
      <c r="Q14" s="15" t="str">
        <f>IF(入力用紙⑩!$G$2="","",入力用紙⑩!$G$8&amp;入力用紙⑩!$K$8&amp;入力用紙⑩!$L$8&amp;入力用紙⑩!$R$8&amp;入力用紙⑩!$S$8)</f>
        <v/>
      </c>
      <c r="T14" s="15" t="str">
        <f>IF(入力用紙⑩!$G$2="","",入力用紙⑩!$R$9)</f>
        <v/>
      </c>
      <c r="U14" s="15" t="str">
        <f>IF(入力用紙⑩!$G$2="","",IF(入力用紙⑩!$T$2="",INDEX(債主区分!$A$22:$A$27,MATCH(入力用紙⑩!$G$9,債主区分!$B$22:$B$27,0)),INDEX(債主区分!$A$22:$A$24,MATCH(入力用紙⑩!$T$2,債主区分!$B$22:$B$24,0))))</f>
        <v/>
      </c>
      <c r="AB14" s="15" t="str">
        <f>IF(入力用紙⑩!$G$2="","",IF(入力用紙⑩!$N$24="収入",1,""))</f>
        <v/>
      </c>
      <c r="AC14" s="15" t="str">
        <f>IF(入力用紙⑩!$G$2="","",IF(入力用紙⑩!$N$24="収入",1,""))</f>
        <v/>
      </c>
      <c r="AG14" s="15" t="str">
        <f t="shared" si="0"/>
        <v/>
      </c>
      <c r="AH14" s="15" t="str">
        <f t="shared" si="1"/>
        <v/>
      </c>
      <c r="AI14" s="15" t="str">
        <f>IF(入力用紙⑩!$G$2="","",IF(入力用紙⑩!$N$24="支出",1,""))</f>
        <v/>
      </c>
      <c r="AJ14" s="15" t="str">
        <f>IF(入力用紙⑩!$G$2="","",IF(入力用紙⑩!$N$24="支出",1,""))</f>
        <v/>
      </c>
      <c r="AO14" s="15" t="str">
        <f>IF(AI14="","",INDEX(債主区分!$A$30:$A$34,MATCH(入力用紙⑩!$F$25,債主区分!$B$30:$B$34,0)))</f>
        <v/>
      </c>
      <c r="AP14" s="15" t="str">
        <f t="shared" si="2"/>
        <v/>
      </c>
      <c r="AQ14" s="41" t="str">
        <f>IFERROR(VLOOKUP(D14,債主区分!$A$1:$C$10,3,FALSE),"")</f>
        <v/>
      </c>
      <c r="AR14" s="15" t="str">
        <f>IF(入力用紙⑩!$G$2="","",入力用紙⑩!$G$11&amp;IF(LENB(入力用紙⑩!$M$11)=1,"0"&amp;入力用紙⑩!$M$11,入力用紙⑩!$M$11)&amp;IF(LENB(入力用紙⑩!$R$11)=1,"0"&amp;入力用紙⑩!$R$11,入力用紙⑩!$R$11))</f>
        <v/>
      </c>
      <c r="AS14" s="29"/>
    </row>
    <row r="15" spans="1:45" s="29" customFormat="1">
      <c r="D15" s="38"/>
      <c r="AQ15" s="38"/>
    </row>
    <row r="16" spans="1:45" s="15" customFormat="1">
      <c r="D16" s="14"/>
      <c r="AQ16" s="14"/>
      <c r="AS16" s="29"/>
    </row>
    <row r="17" spans="2:45" s="15" customFormat="1">
      <c r="D17" s="14"/>
      <c r="AQ17" s="14"/>
      <c r="AS17" s="29"/>
    </row>
    <row r="18" spans="2:45" s="15" customFormat="1">
      <c r="D18" s="14"/>
      <c r="AQ18" s="14"/>
      <c r="AS18" s="29"/>
    </row>
    <row r="19" spans="2:45" s="15" customFormat="1">
      <c r="D19" s="14"/>
      <c r="AQ19" s="14"/>
      <c r="AS19" s="29"/>
    </row>
    <row r="20" spans="2:45" s="15" customFormat="1">
      <c r="B20" s="15" t="s">
        <v>188</v>
      </c>
      <c r="C20" s="15" t="s">
        <v>188</v>
      </c>
      <c r="D20" s="14" t="s">
        <v>188</v>
      </c>
      <c r="E20" s="15" t="s">
        <v>188</v>
      </c>
      <c r="F20" s="15" t="s">
        <v>188</v>
      </c>
      <c r="G20" s="15" t="s">
        <v>188</v>
      </c>
      <c r="H20" s="15" t="s">
        <v>188</v>
      </c>
      <c r="J20" s="15" t="s">
        <v>188</v>
      </c>
      <c r="K20" s="15" t="s">
        <v>188</v>
      </c>
      <c r="N20" s="15" t="s">
        <v>188</v>
      </c>
      <c r="O20" s="15" t="s">
        <v>188</v>
      </c>
      <c r="Q20" s="15" t="s">
        <v>188</v>
      </c>
      <c r="T20" s="15" t="s">
        <v>188</v>
      </c>
      <c r="U20" s="15" t="s">
        <v>188</v>
      </c>
      <c r="AB20" s="15" t="s">
        <v>188</v>
      </c>
      <c r="AC20" s="15" t="s">
        <v>188</v>
      </c>
      <c r="AG20" s="15" t="s">
        <v>188</v>
      </c>
      <c r="AH20" s="15" t="s">
        <v>188</v>
      </c>
      <c r="AI20" s="15" t="s">
        <v>188</v>
      </c>
      <c r="AJ20" s="15" t="s">
        <v>188</v>
      </c>
      <c r="AO20" s="15" t="s">
        <v>188</v>
      </c>
      <c r="AP20" s="15" t="s">
        <v>188</v>
      </c>
      <c r="AQ20" s="14"/>
      <c r="AR20" s="15" t="s">
        <v>188</v>
      </c>
      <c r="AS20" s="29"/>
    </row>
    <row r="21" spans="2:45" s="15" customFormat="1">
      <c r="D21" s="14"/>
      <c r="AQ21" s="14"/>
      <c r="AS21" s="29"/>
    </row>
    <row r="22" spans="2:45" s="15" customFormat="1">
      <c r="D22" s="14"/>
      <c r="AQ22" s="14"/>
      <c r="AS22" s="29"/>
    </row>
    <row r="23" spans="2:45" s="15" customFormat="1">
      <c r="D23" s="14"/>
      <c r="AQ23" s="14"/>
      <c r="AS23" s="29"/>
    </row>
    <row r="24" spans="2:45" s="15" customFormat="1">
      <c r="D24" s="14"/>
      <c r="AQ24" s="14"/>
      <c r="AS24" s="29"/>
    </row>
    <row r="25" spans="2:45" s="15" customFormat="1">
      <c r="D25" s="14"/>
      <c r="AQ25" s="14"/>
      <c r="AS25" s="29"/>
    </row>
    <row r="26" spans="2:45" s="15" customFormat="1">
      <c r="D26" s="14"/>
      <c r="AQ26" s="14"/>
      <c r="AS26" s="29"/>
    </row>
    <row r="27" spans="2:45" s="15" customFormat="1">
      <c r="D27" s="14"/>
      <c r="AQ27" s="14"/>
      <c r="AS27" s="29"/>
    </row>
    <row r="28" spans="2:45" s="15" customFormat="1">
      <c r="D28" s="14"/>
      <c r="AQ28" s="14"/>
      <c r="AS28" s="29"/>
    </row>
    <row r="29" spans="2:45">
      <c r="C29" s="15"/>
      <c r="D29" s="14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4"/>
      <c r="AR29" s="15"/>
    </row>
    <row r="30" spans="2:45">
      <c r="C30" s="15"/>
      <c r="D30" s="14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4"/>
      <c r="AR30" s="15"/>
    </row>
    <row r="31" spans="2:45">
      <c r="C31" s="15"/>
      <c r="D31" s="14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4"/>
      <c r="AR31" s="15"/>
    </row>
    <row r="32" spans="2:45">
      <c r="C32" s="15"/>
      <c r="D32" s="14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4"/>
      <c r="AR32" s="15"/>
    </row>
    <row r="33" spans="3:44">
      <c r="C33" s="15"/>
      <c r="D33" s="14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4"/>
      <c r="AR33" s="15"/>
    </row>
    <row r="34" spans="3:44">
      <c r="C34" s="15"/>
      <c r="D34" s="14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4"/>
      <c r="AR34" s="15"/>
    </row>
    <row r="35" spans="3:44">
      <c r="C35" s="15"/>
      <c r="D35" s="14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4"/>
      <c r="AR35" s="15"/>
    </row>
    <row r="36" spans="3:44">
      <c r="C36" s="15"/>
      <c r="D36" s="14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4"/>
      <c r="AR36" s="15"/>
    </row>
    <row r="37" spans="3:44">
      <c r="C37" s="15"/>
      <c r="D37" s="14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4"/>
      <c r="AR37" s="15"/>
    </row>
    <row r="38" spans="3:44">
      <c r="C38" s="15"/>
      <c r="D38" s="14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4"/>
      <c r="AR38" s="15"/>
    </row>
    <row r="39" spans="3:44">
      <c r="C39" s="15"/>
      <c r="D39" s="14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4"/>
      <c r="AR39" s="15"/>
    </row>
    <row r="40" spans="3:44">
      <c r="C40" s="15"/>
      <c r="D40" s="14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4"/>
      <c r="AR40" s="15"/>
    </row>
    <row r="41" spans="3:44">
      <c r="C41" s="15"/>
      <c r="D41" s="14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4"/>
      <c r="AR41" s="15"/>
    </row>
    <row r="42" spans="3:44">
      <c r="C42" s="15"/>
      <c r="D42" s="14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4"/>
      <c r="AR42" s="15"/>
    </row>
    <row r="43" spans="3:44">
      <c r="C43" s="15"/>
      <c r="D43" s="14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4"/>
      <c r="AR43" s="15"/>
    </row>
    <row r="44" spans="3:44">
      <c r="C44" s="15"/>
      <c r="D44" s="14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4"/>
      <c r="AR44" s="15"/>
    </row>
    <row r="45" spans="3:44">
      <c r="C45" s="15"/>
      <c r="D45" s="14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4"/>
      <c r="AR45" s="15"/>
    </row>
    <row r="46" spans="3:44">
      <c r="C46" s="15"/>
      <c r="D46" s="14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4"/>
      <c r="AR46" s="15"/>
    </row>
    <row r="47" spans="3:44">
      <c r="C47" s="15"/>
      <c r="D47" s="14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4"/>
      <c r="AR47" s="15"/>
    </row>
    <row r="48" spans="3:44">
      <c r="C48" s="15"/>
      <c r="D48" s="14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4"/>
      <c r="AR48" s="15"/>
    </row>
    <row r="49" spans="3:44">
      <c r="C49" s="15"/>
      <c r="D49" s="14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4"/>
      <c r="AR49" s="15"/>
    </row>
    <row r="50" spans="3:44">
      <c r="C50" s="15"/>
      <c r="D50" s="14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4"/>
      <c r="AR50" s="15"/>
    </row>
    <row r="51" spans="3:44">
      <c r="C51" s="15"/>
      <c r="D51" s="14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4"/>
      <c r="AR51" s="15"/>
    </row>
    <row r="52" spans="3:44">
      <c r="C52" s="15"/>
      <c r="D52" s="14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4"/>
      <c r="AR52" s="15"/>
    </row>
    <row r="53" spans="3:44">
      <c r="C53" s="15"/>
      <c r="D53" s="14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4"/>
      <c r="AR53" s="15"/>
    </row>
    <row r="54" spans="3:44">
      <c r="C54" s="15"/>
      <c r="D54" s="14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4"/>
      <c r="AR54" s="15"/>
    </row>
    <row r="55" spans="3:44">
      <c r="C55" s="15"/>
      <c r="D55" s="14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4"/>
      <c r="AR55" s="15"/>
    </row>
    <row r="56" spans="3:44">
      <c r="C56" s="15"/>
      <c r="D56" s="14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4"/>
      <c r="AR56" s="15"/>
    </row>
    <row r="57" spans="3:44">
      <c r="C57" s="15"/>
      <c r="D57" s="14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4"/>
      <c r="AR57" s="15"/>
    </row>
    <row r="58" spans="3:44">
      <c r="C58" s="15"/>
      <c r="D58" s="14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4"/>
      <c r="AR58" s="15"/>
    </row>
    <row r="59" spans="3:44">
      <c r="C59" s="15"/>
      <c r="D59" s="14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4"/>
      <c r="AR59" s="15"/>
    </row>
    <row r="60" spans="3:44">
      <c r="C60" s="15"/>
      <c r="D60" s="14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4"/>
      <c r="AR60" s="15"/>
    </row>
    <row r="61" spans="3:44">
      <c r="C61" s="15"/>
      <c r="D61" s="14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4"/>
      <c r="AR61" s="15"/>
    </row>
    <row r="62" spans="3:44">
      <c r="C62" s="15"/>
      <c r="D62" s="14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4"/>
      <c r="AR62" s="15"/>
    </row>
    <row r="63" spans="3:44">
      <c r="C63" s="15"/>
      <c r="D63" s="14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4"/>
      <c r="AR63" s="15"/>
    </row>
    <row r="64" spans="3:44">
      <c r="C64" s="15"/>
      <c r="D64" s="14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4"/>
      <c r="AR64" s="15"/>
    </row>
    <row r="65" spans="3:44">
      <c r="C65" s="15"/>
      <c r="D65" s="14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4"/>
      <c r="AR65" s="15"/>
    </row>
    <row r="66" spans="3:44">
      <c r="C66" s="15"/>
      <c r="D66" s="14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4"/>
      <c r="AR66" s="15"/>
    </row>
    <row r="67" spans="3:44">
      <c r="C67" s="15"/>
      <c r="D67" s="14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4"/>
      <c r="AR67" s="15"/>
    </row>
    <row r="68" spans="3:44">
      <c r="C68" s="15"/>
      <c r="D68" s="14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4"/>
      <c r="AR68" s="15"/>
    </row>
    <row r="69" spans="3:44">
      <c r="C69" s="15"/>
      <c r="D69" s="14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4"/>
      <c r="AR69" s="15"/>
    </row>
    <row r="70" spans="3:44">
      <c r="C70" s="15"/>
      <c r="D70" s="14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4"/>
      <c r="AR70" s="15"/>
    </row>
    <row r="71" spans="3:44">
      <c r="C71" s="15"/>
      <c r="D71" s="14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4"/>
      <c r="AR71" s="15"/>
    </row>
    <row r="72" spans="3:44">
      <c r="C72" s="15"/>
      <c r="D72" s="14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4"/>
      <c r="AR72" s="15"/>
    </row>
    <row r="73" spans="3:44">
      <c r="C73" s="15"/>
      <c r="D73" s="14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4"/>
      <c r="AR73" s="15"/>
    </row>
    <row r="74" spans="3:44">
      <c r="C74" s="15"/>
      <c r="D74" s="14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4"/>
      <c r="AR74" s="15"/>
    </row>
    <row r="75" spans="3:44">
      <c r="C75" s="15"/>
      <c r="D75" s="14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4"/>
      <c r="AR75" s="15"/>
    </row>
    <row r="76" spans="3:44">
      <c r="C76" s="15"/>
      <c r="D76" s="14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4"/>
      <c r="AR76" s="15"/>
    </row>
    <row r="77" spans="3:44">
      <c r="C77" s="15"/>
      <c r="D77" s="14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4"/>
      <c r="AR77" s="15"/>
    </row>
    <row r="78" spans="3:44">
      <c r="C78" s="15"/>
      <c r="D78" s="14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4"/>
      <c r="AR78" s="15"/>
    </row>
    <row r="79" spans="3:44">
      <c r="C79" s="15"/>
      <c r="D79" s="14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4"/>
      <c r="AR79" s="15"/>
    </row>
    <row r="80" spans="3:44">
      <c r="C80" s="15"/>
      <c r="D80" s="14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4"/>
      <c r="AR80" s="15"/>
    </row>
    <row r="81" spans="3:44">
      <c r="C81" s="15"/>
      <c r="D81" s="14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4"/>
      <c r="AR81" s="15"/>
    </row>
    <row r="82" spans="3:44">
      <c r="C82" s="15"/>
      <c r="D82" s="14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4"/>
      <c r="AR82" s="15"/>
    </row>
    <row r="83" spans="3:44">
      <c r="C83" s="15"/>
      <c r="D83" s="14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4"/>
      <c r="AR83" s="15"/>
    </row>
    <row r="84" spans="3:44">
      <c r="C84" s="15"/>
      <c r="D84" s="14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4"/>
      <c r="AR84" s="15"/>
    </row>
    <row r="85" spans="3:44">
      <c r="C85" s="15"/>
      <c r="D85" s="14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4"/>
      <c r="AR85" s="15"/>
    </row>
    <row r="86" spans="3:44">
      <c r="C86" s="15"/>
      <c r="D86" s="14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4"/>
      <c r="AR86" s="15"/>
    </row>
    <row r="87" spans="3:44">
      <c r="C87" s="15"/>
      <c r="D87" s="14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4"/>
      <c r="AR87" s="15"/>
    </row>
    <row r="88" spans="3:44">
      <c r="C88" s="15"/>
      <c r="D88" s="14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4"/>
      <c r="AR88" s="15"/>
    </row>
    <row r="89" spans="3:44">
      <c r="C89" s="15"/>
      <c r="D89" s="14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4"/>
      <c r="AR89" s="15"/>
    </row>
    <row r="90" spans="3:44">
      <c r="C90" s="15"/>
      <c r="D90" s="14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4"/>
      <c r="AR90" s="15"/>
    </row>
    <row r="91" spans="3:44">
      <c r="C91" s="15"/>
      <c r="D91" s="14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4"/>
      <c r="AR91" s="15"/>
    </row>
    <row r="92" spans="3:44">
      <c r="C92" s="15"/>
      <c r="D92" s="14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4"/>
      <c r="AR92" s="15"/>
    </row>
    <row r="93" spans="3:44">
      <c r="C93" s="15"/>
      <c r="D93" s="14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4"/>
      <c r="AR93" s="15"/>
    </row>
    <row r="94" spans="3:44">
      <c r="C94" s="15"/>
      <c r="D94" s="14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4"/>
      <c r="AR94" s="15"/>
    </row>
    <row r="95" spans="3:44">
      <c r="C95" s="15"/>
      <c r="D95" s="14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4"/>
      <c r="AR95" s="15"/>
    </row>
    <row r="96" spans="3:44">
      <c r="C96" s="15"/>
      <c r="D96" s="14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4"/>
      <c r="AR96" s="15"/>
    </row>
    <row r="97" spans="3:44">
      <c r="C97" s="15"/>
      <c r="D97" s="14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4"/>
      <c r="AR97" s="15"/>
    </row>
    <row r="98" spans="3:44">
      <c r="C98" s="15"/>
      <c r="D98" s="14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4"/>
      <c r="AR98" s="15"/>
    </row>
    <row r="99" spans="3:44">
      <c r="C99" s="15"/>
      <c r="D99" s="14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4"/>
      <c r="AR99" s="15"/>
    </row>
    <row r="100" spans="3:44">
      <c r="C100" s="15"/>
      <c r="D100" s="14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4"/>
      <c r="AR100" s="15"/>
    </row>
    <row r="101" spans="3:44">
      <c r="C101" s="15"/>
      <c r="D101" s="14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4"/>
      <c r="AR101" s="15"/>
    </row>
    <row r="102" spans="3:44">
      <c r="C102" s="15"/>
      <c r="D102" s="14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4"/>
      <c r="AR102" s="15"/>
    </row>
    <row r="103" spans="3:44">
      <c r="C103" s="15"/>
      <c r="D103" s="14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4"/>
      <c r="AR103" s="15"/>
    </row>
    <row r="104" spans="3:44">
      <c r="C104" s="15"/>
      <c r="D104" s="14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4"/>
      <c r="AR104" s="15"/>
    </row>
    <row r="105" spans="3:44">
      <c r="C105" s="15"/>
      <c r="D105" s="14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4"/>
      <c r="AR105" s="15"/>
    </row>
    <row r="106" spans="3:44">
      <c r="C106" s="15"/>
      <c r="D106" s="14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4"/>
      <c r="AR106" s="15"/>
    </row>
    <row r="107" spans="3:44">
      <c r="C107" s="15"/>
      <c r="D107" s="14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4"/>
      <c r="AR107" s="15"/>
    </row>
    <row r="108" spans="3:44">
      <c r="C108" s="15"/>
      <c r="D108" s="14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4"/>
      <c r="AR108" s="15"/>
    </row>
    <row r="109" spans="3:44">
      <c r="C109" s="15"/>
      <c r="D109" s="14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4"/>
      <c r="AR109" s="15"/>
    </row>
    <row r="110" spans="3:44">
      <c r="C110" s="15"/>
      <c r="D110" s="14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4"/>
      <c r="AR110" s="15"/>
    </row>
    <row r="111" spans="3:44">
      <c r="C111" s="15"/>
      <c r="D111" s="14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4"/>
      <c r="AR111" s="15"/>
    </row>
    <row r="112" spans="3:44">
      <c r="C112" s="15"/>
      <c r="D112" s="14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4"/>
      <c r="AR112" s="15"/>
    </row>
    <row r="113" spans="3:44">
      <c r="C113" s="15"/>
      <c r="D113" s="14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4"/>
      <c r="AR113" s="15"/>
    </row>
    <row r="114" spans="3:44">
      <c r="C114" s="15"/>
      <c r="D114" s="14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4"/>
      <c r="AR114" s="15"/>
    </row>
    <row r="115" spans="3:44">
      <c r="C115" s="15"/>
      <c r="D115" s="14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4"/>
      <c r="AR115" s="15"/>
    </row>
    <row r="116" spans="3:44">
      <c r="C116" s="15"/>
      <c r="D116" s="14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4"/>
      <c r="AR116" s="15"/>
    </row>
    <row r="117" spans="3:44">
      <c r="C117" s="15"/>
      <c r="D117" s="14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4"/>
      <c r="AR117" s="15"/>
    </row>
    <row r="118" spans="3:44">
      <c r="C118" s="15"/>
      <c r="D118" s="14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4"/>
      <c r="AR118" s="15"/>
    </row>
    <row r="119" spans="3:44">
      <c r="C119" s="15"/>
      <c r="D119" s="14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4"/>
      <c r="AR119" s="15"/>
    </row>
    <row r="120" spans="3:44">
      <c r="C120" s="15"/>
      <c r="D120" s="14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4"/>
      <c r="AR120" s="15"/>
    </row>
    <row r="121" spans="3:44">
      <c r="C121" s="15"/>
      <c r="D121" s="14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4"/>
      <c r="AR121" s="15"/>
    </row>
    <row r="122" spans="3:44">
      <c r="C122" s="15"/>
      <c r="D122" s="14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4"/>
      <c r="AR122" s="15"/>
    </row>
    <row r="123" spans="3:44">
      <c r="C123" s="15"/>
      <c r="D123" s="14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4"/>
      <c r="AR123" s="15"/>
    </row>
    <row r="124" spans="3:44">
      <c r="C124" s="15"/>
      <c r="D124" s="14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4"/>
      <c r="AR124" s="15"/>
    </row>
    <row r="125" spans="3:44">
      <c r="C125" s="15"/>
      <c r="D125" s="14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4"/>
      <c r="AR125" s="15"/>
    </row>
    <row r="126" spans="3:44">
      <c r="C126" s="15"/>
      <c r="D126" s="14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4"/>
      <c r="AR126" s="15"/>
    </row>
    <row r="127" spans="3:44">
      <c r="C127" s="15"/>
      <c r="D127" s="14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4"/>
      <c r="AR127" s="15"/>
    </row>
    <row r="128" spans="3:44">
      <c r="C128" s="15"/>
      <c r="D128" s="14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4"/>
      <c r="AR128" s="15"/>
    </row>
    <row r="129" spans="3:44">
      <c r="C129" s="15"/>
      <c r="D129" s="14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4"/>
      <c r="AR129" s="15"/>
    </row>
    <row r="130" spans="3:44">
      <c r="C130" s="15"/>
      <c r="D130" s="14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4"/>
      <c r="AR130" s="15"/>
    </row>
    <row r="131" spans="3:44">
      <c r="C131" s="15"/>
      <c r="D131" s="14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4"/>
      <c r="AR131" s="15"/>
    </row>
    <row r="132" spans="3:44">
      <c r="C132" s="15"/>
      <c r="D132" s="14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4"/>
      <c r="AR132" s="15"/>
    </row>
    <row r="133" spans="3:44">
      <c r="C133" s="15"/>
      <c r="D133" s="14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4"/>
      <c r="AR133" s="15"/>
    </row>
    <row r="134" spans="3:44">
      <c r="C134" s="15"/>
      <c r="D134" s="14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4"/>
      <c r="AR134" s="15"/>
    </row>
    <row r="135" spans="3:44">
      <c r="C135" s="15"/>
      <c r="D135" s="14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4"/>
      <c r="AR135" s="15"/>
    </row>
    <row r="136" spans="3:44">
      <c r="C136" s="15"/>
      <c r="D136" s="14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4"/>
      <c r="AR136" s="15"/>
    </row>
    <row r="137" spans="3:44">
      <c r="C137" s="15"/>
      <c r="D137" s="14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4"/>
      <c r="AR137" s="15"/>
    </row>
    <row r="138" spans="3:44">
      <c r="C138" s="15"/>
      <c r="D138" s="14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4"/>
      <c r="AR138" s="15"/>
    </row>
    <row r="139" spans="3:44">
      <c r="C139" s="15"/>
      <c r="D139" s="14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4"/>
      <c r="AR139" s="15"/>
    </row>
    <row r="140" spans="3:44">
      <c r="C140" s="15"/>
      <c r="D140" s="14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4"/>
      <c r="AR140" s="15"/>
    </row>
    <row r="141" spans="3:44">
      <c r="C141" s="15"/>
      <c r="D141" s="14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4"/>
      <c r="AR141" s="15"/>
    </row>
    <row r="142" spans="3:44">
      <c r="C142" s="15"/>
      <c r="D142" s="14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4"/>
      <c r="AR142" s="15"/>
    </row>
    <row r="143" spans="3:44">
      <c r="C143" s="15"/>
      <c r="D143" s="14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4"/>
      <c r="AR143" s="15"/>
    </row>
    <row r="144" spans="3:44">
      <c r="C144" s="15"/>
      <c r="D144" s="14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4"/>
      <c r="AR144" s="15"/>
    </row>
    <row r="145" spans="3:44">
      <c r="C145" s="15"/>
      <c r="D145" s="14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4"/>
      <c r="AR145" s="15"/>
    </row>
    <row r="146" spans="3:44">
      <c r="C146" s="15"/>
      <c r="D146" s="14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4"/>
      <c r="AR146" s="15"/>
    </row>
    <row r="147" spans="3:44">
      <c r="C147" s="15"/>
      <c r="D147" s="14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4"/>
      <c r="AR147" s="15"/>
    </row>
    <row r="148" spans="3:44">
      <c r="C148" s="15"/>
      <c r="D148" s="14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4"/>
      <c r="AR148" s="15"/>
    </row>
    <row r="149" spans="3:44">
      <c r="C149" s="15"/>
      <c r="D149" s="14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4"/>
      <c r="AR149" s="15"/>
    </row>
    <row r="150" spans="3:44">
      <c r="C150" s="15"/>
      <c r="D150" s="14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4"/>
      <c r="AR150" s="15"/>
    </row>
    <row r="151" spans="3:44">
      <c r="C151" s="15"/>
      <c r="D151" s="14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4"/>
      <c r="AR151" s="15"/>
    </row>
    <row r="152" spans="3:44">
      <c r="C152" s="15"/>
      <c r="D152" s="14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4"/>
      <c r="AR152" s="15"/>
    </row>
    <row r="153" spans="3:44">
      <c r="C153" s="15"/>
      <c r="D153" s="14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4"/>
      <c r="AR153" s="15"/>
    </row>
    <row r="154" spans="3:44">
      <c r="C154" s="15"/>
      <c r="D154" s="14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4"/>
      <c r="AR154" s="15"/>
    </row>
    <row r="155" spans="3:44">
      <c r="C155" s="15"/>
      <c r="D155" s="14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4"/>
      <c r="AR155" s="15"/>
    </row>
    <row r="156" spans="3:44">
      <c r="C156" s="15"/>
      <c r="D156" s="14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4"/>
      <c r="AR156" s="15"/>
    </row>
    <row r="157" spans="3:44">
      <c r="C157" s="15"/>
      <c r="D157" s="14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4"/>
      <c r="AR157" s="15"/>
    </row>
    <row r="158" spans="3:44">
      <c r="C158" s="15"/>
      <c r="D158" s="14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4"/>
      <c r="AR158" s="15"/>
    </row>
    <row r="159" spans="3:44">
      <c r="C159" s="15"/>
      <c r="D159" s="14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4"/>
      <c r="AR159" s="15"/>
    </row>
    <row r="160" spans="3:44">
      <c r="C160" s="15"/>
      <c r="D160" s="14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4"/>
      <c r="AR160" s="15"/>
    </row>
    <row r="161" spans="3:44">
      <c r="C161" s="15"/>
      <c r="D161" s="14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4"/>
      <c r="AR161" s="15"/>
    </row>
    <row r="162" spans="3:44">
      <c r="C162" s="15"/>
      <c r="D162" s="14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4"/>
      <c r="AR162" s="15"/>
    </row>
    <row r="163" spans="3:44">
      <c r="C163" s="15"/>
      <c r="D163" s="14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4"/>
      <c r="AR163" s="15"/>
    </row>
    <row r="164" spans="3:44">
      <c r="C164" s="15"/>
      <c r="D164" s="14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4"/>
      <c r="AR164" s="15"/>
    </row>
    <row r="165" spans="3:44">
      <c r="C165" s="15"/>
      <c r="D165" s="14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4"/>
      <c r="AR165" s="15"/>
    </row>
    <row r="166" spans="3:44">
      <c r="C166" s="15"/>
      <c r="D166" s="14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4"/>
      <c r="AR166" s="15"/>
    </row>
    <row r="167" spans="3:44">
      <c r="C167" s="15"/>
      <c r="D167" s="14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4"/>
      <c r="AR167" s="15"/>
    </row>
    <row r="168" spans="3:44">
      <c r="C168" s="15"/>
      <c r="D168" s="14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4"/>
      <c r="AR168" s="15"/>
    </row>
    <row r="169" spans="3:44">
      <c r="C169" s="15"/>
      <c r="D169" s="14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4"/>
      <c r="AR169" s="15"/>
    </row>
    <row r="170" spans="3:44">
      <c r="C170" s="15"/>
      <c r="D170" s="14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4"/>
      <c r="AR170" s="15"/>
    </row>
    <row r="171" spans="3:44">
      <c r="C171" s="15"/>
      <c r="D171" s="14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4"/>
      <c r="AR171" s="15"/>
    </row>
    <row r="172" spans="3:44">
      <c r="C172" s="15"/>
      <c r="D172" s="14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4"/>
      <c r="AR172" s="15"/>
    </row>
    <row r="173" spans="3:44">
      <c r="C173" s="15"/>
      <c r="D173" s="14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4"/>
      <c r="AR173" s="15"/>
    </row>
    <row r="174" spans="3:44">
      <c r="C174" s="15"/>
      <c r="D174" s="14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4"/>
      <c r="AR174" s="15"/>
    </row>
    <row r="175" spans="3:44">
      <c r="C175" s="15"/>
      <c r="D175" s="14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4"/>
      <c r="AR175" s="15"/>
    </row>
    <row r="176" spans="3:44">
      <c r="C176" s="15"/>
      <c r="D176" s="14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4"/>
      <c r="AR176" s="15"/>
    </row>
    <row r="177" spans="3:44">
      <c r="C177" s="15"/>
      <c r="D177" s="14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4"/>
      <c r="AR177" s="15"/>
    </row>
    <row r="178" spans="3:44">
      <c r="C178" s="15"/>
      <c r="D178" s="14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4"/>
      <c r="AR178" s="15"/>
    </row>
    <row r="179" spans="3:44">
      <c r="C179" s="15"/>
      <c r="D179" s="14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4"/>
      <c r="AR179" s="15"/>
    </row>
    <row r="180" spans="3:44">
      <c r="C180" s="15"/>
      <c r="D180" s="14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4"/>
      <c r="AR180" s="15"/>
    </row>
    <row r="181" spans="3:44">
      <c r="C181" s="15"/>
      <c r="D181" s="14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4"/>
      <c r="AR181" s="15"/>
    </row>
    <row r="182" spans="3:44">
      <c r="C182" s="15"/>
      <c r="D182" s="14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4"/>
      <c r="AR182" s="15"/>
    </row>
    <row r="183" spans="3:44">
      <c r="C183" s="15"/>
      <c r="D183" s="14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4"/>
      <c r="AR183" s="15"/>
    </row>
    <row r="184" spans="3:44">
      <c r="C184" s="15"/>
      <c r="D184" s="14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4"/>
      <c r="AR184" s="15"/>
    </row>
    <row r="185" spans="3:44">
      <c r="C185" s="15"/>
      <c r="D185" s="14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4"/>
      <c r="AR185" s="15"/>
    </row>
    <row r="186" spans="3:44">
      <c r="C186" s="15"/>
      <c r="D186" s="14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4"/>
      <c r="AR186" s="15"/>
    </row>
    <row r="187" spans="3:44">
      <c r="C187" s="15"/>
      <c r="D187" s="14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4"/>
      <c r="AR187" s="15"/>
    </row>
    <row r="188" spans="3:44">
      <c r="C188" s="15"/>
      <c r="D188" s="14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4"/>
      <c r="AR188" s="15"/>
    </row>
    <row r="189" spans="3:44">
      <c r="C189" s="15"/>
      <c r="D189" s="14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4"/>
      <c r="AR189" s="15"/>
    </row>
    <row r="190" spans="3:44">
      <c r="C190" s="15"/>
      <c r="D190" s="14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4"/>
      <c r="AR190" s="15"/>
    </row>
    <row r="191" spans="3:44">
      <c r="C191" s="15"/>
      <c r="D191" s="14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4"/>
      <c r="AR191" s="15"/>
    </row>
    <row r="192" spans="3:44">
      <c r="C192" s="15"/>
      <c r="D192" s="14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4"/>
      <c r="AR192" s="15"/>
    </row>
    <row r="193" spans="3:44">
      <c r="C193" s="15"/>
      <c r="D193" s="14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4"/>
      <c r="AR193" s="15"/>
    </row>
    <row r="194" spans="3:44">
      <c r="C194" s="15"/>
      <c r="D194" s="14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4"/>
      <c r="AR194" s="15"/>
    </row>
    <row r="195" spans="3:44">
      <c r="C195" s="15"/>
      <c r="D195" s="14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4"/>
      <c r="AR195" s="15"/>
    </row>
    <row r="196" spans="3:44">
      <c r="C196" s="15"/>
      <c r="D196" s="14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4"/>
      <c r="AR196" s="15"/>
    </row>
    <row r="197" spans="3:44">
      <c r="C197" s="15"/>
      <c r="D197" s="14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4"/>
      <c r="AR197" s="15"/>
    </row>
    <row r="198" spans="3:44">
      <c r="C198" s="15"/>
      <c r="D198" s="14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4"/>
      <c r="AR198" s="15"/>
    </row>
    <row r="199" spans="3:44">
      <c r="C199" s="15"/>
      <c r="D199" s="14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4"/>
      <c r="AR199" s="15"/>
    </row>
    <row r="200" spans="3:44">
      <c r="C200" s="15"/>
      <c r="D200" s="14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4"/>
      <c r="AR200" s="15"/>
    </row>
    <row r="201" spans="3:44">
      <c r="C201" s="15"/>
      <c r="D201" s="14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4"/>
      <c r="AR201" s="15"/>
    </row>
    <row r="202" spans="3:44">
      <c r="C202" s="15"/>
      <c r="D202" s="14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4"/>
      <c r="AR202" s="15"/>
    </row>
    <row r="203" spans="3:44">
      <c r="C203" s="15"/>
      <c r="D203" s="14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4"/>
      <c r="AR203" s="15"/>
    </row>
    <row r="204" spans="3:44">
      <c r="C204" s="15"/>
      <c r="D204" s="14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4"/>
      <c r="AR204" s="15"/>
    </row>
    <row r="205" spans="3:44">
      <c r="C205" s="15"/>
      <c r="D205" s="14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4"/>
      <c r="AR205" s="15"/>
    </row>
    <row r="206" spans="3:44">
      <c r="C206" s="15"/>
      <c r="D206" s="14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4"/>
      <c r="AR206" s="15"/>
    </row>
    <row r="207" spans="3:44">
      <c r="C207" s="15"/>
      <c r="D207" s="14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4"/>
      <c r="AR207" s="15"/>
    </row>
    <row r="208" spans="3:44">
      <c r="C208" s="15"/>
      <c r="D208" s="14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4"/>
      <c r="AR208" s="15"/>
    </row>
    <row r="209" spans="3:44">
      <c r="C209" s="15"/>
      <c r="D209" s="14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4"/>
      <c r="AR209" s="15"/>
    </row>
    <row r="210" spans="3:44">
      <c r="C210" s="15"/>
      <c r="D210" s="14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4"/>
      <c r="AR210" s="15"/>
    </row>
    <row r="211" spans="3:44">
      <c r="C211" s="15"/>
      <c r="D211" s="14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4"/>
      <c r="AR211" s="15"/>
    </row>
    <row r="212" spans="3:44">
      <c r="C212" s="15"/>
      <c r="D212" s="14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4"/>
      <c r="AR212" s="15"/>
    </row>
    <row r="213" spans="3:44">
      <c r="C213" s="15"/>
      <c r="D213" s="14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4"/>
      <c r="AR213" s="15"/>
    </row>
    <row r="214" spans="3:44">
      <c r="C214" s="15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4"/>
      <c r="AR214" s="15"/>
    </row>
    <row r="215" spans="3:44">
      <c r="C215" s="15"/>
      <c r="D215" s="14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4"/>
      <c r="AR215" s="15"/>
    </row>
    <row r="216" spans="3:44">
      <c r="C216" s="15"/>
      <c r="D216" s="14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4"/>
      <c r="AR216" s="15"/>
    </row>
    <row r="217" spans="3:44">
      <c r="C217" s="15"/>
      <c r="D217" s="14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4"/>
      <c r="AR217" s="15"/>
    </row>
    <row r="218" spans="3:44">
      <c r="C218" s="15"/>
      <c r="D218" s="14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4"/>
      <c r="AR218" s="15"/>
    </row>
    <row r="219" spans="3:44">
      <c r="C219" s="15"/>
      <c r="D219" s="14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4"/>
      <c r="AR219" s="15"/>
    </row>
    <row r="220" spans="3:44">
      <c r="C220" s="15"/>
      <c r="D220" s="14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4"/>
      <c r="AR220" s="15"/>
    </row>
    <row r="221" spans="3:44">
      <c r="C221" s="15"/>
      <c r="D221" s="14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4"/>
      <c r="AR221" s="15"/>
    </row>
    <row r="222" spans="3:44">
      <c r="C222" s="15"/>
      <c r="D222" s="14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4"/>
      <c r="AR222" s="15"/>
    </row>
    <row r="223" spans="3:44">
      <c r="C223" s="15"/>
      <c r="D223" s="14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4"/>
      <c r="AR223" s="15"/>
    </row>
    <row r="224" spans="3:44">
      <c r="C224" s="15"/>
      <c r="D224" s="14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4"/>
      <c r="AR224" s="15"/>
    </row>
    <row r="225" spans="3:44">
      <c r="C225" s="15"/>
      <c r="D225" s="14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4"/>
      <c r="AR225" s="15"/>
    </row>
    <row r="226" spans="3:44">
      <c r="C226" s="15"/>
      <c r="D226" s="14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4"/>
      <c r="AR226" s="15"/>
    </row>
    <row r="227" spans="3:44">
      <c r="C227" s="15"/>
      <c r="D227" s="14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4"/>
      <c r="AR227" s="15"/>
    </row>
    <row r="228" spans="3:44">
      <c r="C228" s="15"/>
      <c r="D228" s="14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4"/>
      <c r="AR228" s="15"/>
    </row>
    <row r="229" spans="3:44">
      <c r="C229" s="15"/>
      <c r="D229" s="14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4"/>
      <c r="AR229" s="15"/>
    </row>
    <row r="230" spans="3:44">
      <c r="C230" s="15"/>
      <c r="D230" s="14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4"/>
      <c r="AR230" s="15"/>
    </row>
    <row r="231" spans="3:44">
      <c r="C231" s="15"/>
      <c r="D231" s="14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4"/>
      <c r="AR231" s="15"/>
    </row>
    <row r="232" spans="3:44">
      <c r="C232" s="15"/>
      <c r="D232" s="14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4"/>
      <c r="AR232" s="15"/>
    </row>
    <row r="233" spans="3:44">
      <c r="C233" s="15"/>
      <c r="D233" s="14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4"/>
      <c r="AR233" s="15"/>
    </row>
    <row r="234" spans="3:44">
      <c r="C234" s="15"/>
      <c r="D234" s="14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4"/>
      <c r="AR234" s="15"/>
    </row>
    <row r="235" spans="3:44">
      <c r="C235" s="15"/>
      <c r="D235" s="14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4"/>
      <c r="AR235" s="15"/>
    </row>
    <row r="236" spans="3:44">
      <c r="C236" s="15"/>
      <c r="D236" s="14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4"/>
      <c r="AR236" s="15"/>
    </row>
    <row r="237" spans="3:44">
      <c r="C237" s="15"/>
      <c r="D237" s="14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4"/>
      <c r="AR237" s="15"/>
    </row>
    <row r="238" spans="3:44">
      <c r="C238" s="15"/>
      <c r="D238" s="14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4"/>
      <c r="AR238" s="15"/>
    </row>
    <row r="239" spans="3:44">
      <c r="C239" s="15"/>
      <c r="D239" s="14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4"/>
      <c r="AR239" s="15"/>
    </row>
    <row r="240" spans="3:44">
      <c r="C240" s="15"/>
      <c r="D240" s="14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4"/>
      <c r="AR240" s="15"/>
    </row>
    <row r="241" spans="3:44">
      <c r="C241" s="15"/>
      <c r="D241" s="14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4"/>
      <c r="AR241" s="15"/>
    </row>
    <row r="242" spans="3:44">
      <c r="C242" s="15"/>
      <c r="D242" s="14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4"/>
      <c r="AR242" s="15"/>
    </row>
    <row r="243" spans="3:44">
      <c r="C243" s="15"/>
      <c r="D243" s="14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4"/>
      <c r="AR243" s="15"/>
    </row>
    <row r="244" spans="3:44">
      <c r="C244" s="15"/>
      <c r="D244" s="14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4"/>
      <c r="AR244" s="15"/>
    </row>
    <row r="245" spans="3:44">
      <c r="C245" s="15"/>
      <c r="D245" s="14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4"/>
      <c r="AR245" s="15"/>
    </row>
    <row r="246" spans="3:44">
      <c r="C246" s="15"/>
      <c r="D246" s="14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4"/>
      <c r="AR246" s="15"/>
    </row>
    <row r="247" spans="3:44">
      <c r="C247" s="15"/>
      <c r="D247" s="14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4"/>
      <c r="AR247" s="15"/>
    </row>
    <row r="248" spans="3:44">
      <c r="C248" s="15"/>
      <c r="D248" s="14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4"/>
      <c r="AR248" s="15"/>
    </row>
    <row r="249" spans="3:44">
      <c r="C249" s="15"/>
      <c r="D249" s="14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4"/>
      <c r="AR249" s="15"/>
    </row>
    <row r="250" spans="3:44">
      <c r="C250" s="15"/>
      <c r="D250" s="14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4"/>
      <c r="AR250" s="15"/>
    </row>
    <row r="251" spans="3:44">
      <c r="C251" s="15"/>
      <c r="D251" s="14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4"/>
      <c r="AR251" s="15"/>
    </row>
    <row r="252" spans="3:44">
      <c r="C252" s="15"/>
      <c r="D252" s="14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4"/>
      <c r="AR252" s="15"/>
    </row>
    <row r="253" spans="3:44">
      <c r="C253" s="15"/>
      <c r="D253" s="14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4"/>
      <c r="AR253" s="15"/>
    </row>
    <row r="254" spans="3:44">
      <c r="C254" s="15"/>
      <c r="D254" s="14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4"/>
      <c r="AR254" s="15"/>
    </row>
    <row r="255" spans="3:44">
      <c r="C255" s="15"/>
      <c r="D255" s="14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4"/>
      <c r="AR255" s="15"/>
    </row>
    <row r="256" spans="3:44">
      <c r="C256" s="15"/>
      <c r="D256" s="14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4"/>
      <c r="AR256" s="15"/>
    </row>
    <row r="257" spans="3:44">
      <c r="C257" s="15"/>
      <c r="D257" s="14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4"/>
      <c r="AR257" s="15"/>
    </row>
    <row r="258" spans="3:44">
      <c r="C258" s="15"/>
      <c r="D258" s="14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4"/>
      <c r="AR258" s="15"/>
    </row>
    <row r="259" spans="3:44">
      <c r="C259" s="15"/>
      <c r="D259" s="14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4"/>
      <c r="AR259" s="15"/>
    </row>
    <row r="260" spans="3:44">
      <c r="C260" s="15"/>
      <c r="D260" s="14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4"/>
      <c r="AR260" s="15"/>
    </row>
    <row r="261" spans="3:44">
      <c r="C261" s="15"/>
      <c r="D261" s="14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4"/>
      <c r="AR261" s="15"/>
    </row>
    <row r="262" spans="3:44">
      <c r="C262" s="15"/>
      <c r="D262" s="14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4"/>
      <c r="AR262" s="15"/>
    </row>
    <row r="263" spans="3:44">
      <c r="C263" s="15"/>
      <c r="D263" s="14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4"/>
      <c r="AR263" s="15"/>
    </row>
    <row r="264" spans="3:44">
      <c r="C264" s="15"/>
      <c r="D264" s="14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4"/>
      <c r="AR264" s="15"/>
    </row>
    <row r="265" spans="3:44">
      <c r="C265" s="15"/>
      <c r="D265" s="14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4"/>
      <c r="AR265" s="15"/>
    </row>
    <row r="266" spans="3:44">
      <c r="C266" s="15"/>
      <c r="D266" s="14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4"/>
      <c r="AR266" s="15"/>
    </row>
    <row r="267" spans="3:44">
      <c r="C267" s="15"/>
      <c r="D267" s="14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4"/>
      <c r="AR267" s="15"/>
    </row>
    <row r="268" spans="3:44">
      <c r="C268" s="15"/>
      <c r="D268" s="14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4"/>
      <c r="AR268" s="15"/>
    </row>
    <row r="269" spans="3:44">
      <c r="C269" s="15"/>
      <c r="D269" s="14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4"/>
      <c r="AR269" s="15"/>
    </row>
    <row r="270" spans="3:44">
      <c r="C270" s="15"/>
      <c r="D270" s="14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4"/>
      <c r="AR270" s="15"/>
    </row>
    <row r="271" spans="3:44">
      <c r="C271" s="15"/>
      <c r="D271" s="14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4"/>
      <c r="AR271" s="15"/>
    </row>
    <row r="272" spans="3:44">
      <c r="C272" s="15"/>
      <c r="D272" s="14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4"/>
      <c r="AR272" s="15"/>
    </row>
    <row r="273" spans="3:44">
      <c r="C273" s="15"/>
      <c r="D273" s="14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4"/>
      <c r="AR273" s="15"/>
    </row>
    <row r="274" spans="3:44">
      <c r="C274" s="15"/>
      <c r="D274" s="14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4"/>
      <c r="AR274" s="15"/>
    </row>
    <row r="275" spans="3:44">
      <c r="C275" s="15"/>
      <c r="D275" s="14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4"/>
      <c r="AR275" s="15"/>
    </row>
    <row r="276" spans="3:44">
      <c r="C276" s="15"/>
      <c r="D276" s="14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4"/>
      <c r="AR276" s="15"/>
    </row>
    <row r="277" spans="3:44">
      <c r="C277" s="15"/>
      <c r="D277" s="14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4"/>
      <c r="AR277" s="15"/>
    </row>
    <row r="278" spans="3:44">
      <c r="C278" s="15"/>
      <c r="D278" s="14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4"/>
      <c r="AR278" s="15"/>
    </row>
    <row r="279" spans="3:44">
      <c r="C279" s="15"/>
      <c r="D279" s="14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4"/>
      <c r="AR279" s="15"/>
    </row>
    <row r="280" spans="3:44">
      <c r="C280" s="15"/>
      <c r="D280" s="14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4"/>
      <c r="AR280" s="15"/>
    </row>
    <row r="281" spans="3:44">
      <c r="C281" s="15"/>
      <c r="D281" s="14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4"/>
      <c r="AR281" s="15"/>
    </row>
    <row r="282" spans="3:44">
      <c r="C282" s="15"/>
      <c r="D282" s="14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4"/>
      <c r="AR282" s="15"/>
    </row>
    <row r="283" spans="3:44">
      <c r="C283" s="15"/>
      <c r="D283" s="14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4"/>
      <c r="AR283" s="15"/>
    </row>
    <row r="284" spans="3:44">
      <c r="C284" s="15"/>
      <c r="D284" s="14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4"/>
      <c r="AR284" s="15"/>
    </row>
    <row r="285" spans="3:44">
      <c r="C285" s="15"/>
      <c r="D285" s="14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4"/>
      <c r="AR285" s="15"/>
    </row>
    <row r="286" spans="3:44">
      <c r="C286" s="15"/>
      <c r="D286" s="14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4"/>
      <c r="AR286" s="15"/>
    </row>
    <row r="287" spans="3:44">
      <c r="C287" s="15"/>
      <c r="D287" s="14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4"/>
      <c r="AR287" s="15"/>
    </row>
    <row r="288" spans="3:44">
      <c r="C288" s="15"/>
      <c r="D288" s="14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4"/>
      <c r="AR288" s="15"/>
    </row>
    <row r="289" spans="3:44">
      <c r="C289" s="15"/>
      <c r="D289" s="14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4"/>
      <c r="AR289" s="15"/>
    </row>
    <row r="290" spans="3:44">
      <c r="C290" s="15"/>
      <c r="D290" s="14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4"/>
      <c r="AR290" s="15"/>
    </row>
    <row r="291" spans="3:44">
      <c r="C291" s="15"/>
      <c r="D291" s="14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4"/>
      <c r="AR291" s="15"/>
    </row>
    <row r="292" spans="3:44">
      <c r="C292" s="15"/>
      <c r="D292" s="14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4"/>
      <c r="AR292" s="15"/>
    </row>
    <row r="293" spans="3:44">
      <c r="C293" s="15"/>
      <c r="D293" s="14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4"/>
      <c r="AR293" s="15"/>
    </row>
    <row r="294" spans="3:44">
      <c r="C294" s="15"/>
      <c r="D294" s="14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4"/>
      <c r="AR294" s="15"/>
    </row>
    <row r="295" spans="3:44">
      <c r="C295" s="15"/>
      <c r="D295" s="14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4"/>
      <c r="AR295" s="15"/>
    </row>
    <row r="296" spans="3:44">
      <c r="C296" s="15"/>
      <c r="D296" s="14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4"/>
      <c r="AR296" s="15"/>
    </row>
    <row r="297" spans="3:44">
      <c r="C297" s="15"/>
      <c r="D297" s="14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4"/>
      <c r="AR297" s="15"/>
    </row>
    <row r="298" spans="3:44">
      <c r="C298" s="15"/>
      <c r="D298" s="14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4"/>
      <c r="AR298" s="15"/>
    </row>
    <row r="299" spans="3:44">
      <c r="C299" s="15"/>
      <c r="D299" s="14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4"/>
      <c r="AR299" s="15"/>
    </row>
    <row r="300" spans="3:44">
      <c r="C300" s="15"/>
      <c r="D300" s="14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4"/>
      <c r="AR300" s="15"/>
    </row>
    <row r="301" spans="3:44">
      <c r="C301" s="15"/>
      <c r="D301" s="14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4"/>
      <c r="AR301" s="15"/>
    </row>
    <row r="302" spans="3:44">
      <c r="C302" s="15"/>
      <c r="D302" s="14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4"/>
      <c r="AR302" s="15"/>
    </row>
    <row r="303" spans="3:44">
      <c r="C303" s="15"/>
      <c r="D303" s="14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4"/>
      <c r="AR303" s="15"/>
    </row>
    <row r="304" spans="3:44">
      <c r="C304" s="15"/>
      <c r="D304" s="14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4"/>
      <c r="AR304" s="15"/>
    </row>
    <row r="305" spans="3:44">
      <c r="C305" s="15"/>
      <c r="D305" s="14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4"/>
      <c r="AR305" s="15"/>
    </row>
    <row r="306" spans="3:44">
      <c r="C306" s="15"/>
      <c r="D306" s="14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4"/>
      <c r="AR306" s="15"/>
    </row>
    <row r="307" spans="3:44">
      <c r="C307" s="15"/>
      <c r="D307" s="14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4"/>
      <c r="AR307" s="15"/>
    </row>
    <row r="308" spans="3:44">
      <c r="C308" s="15"/>
      <c r="D308" s="14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4"/>
      <c r="AR308" s="15"/>
    </row>
    <row r="309" spans="3:44">
      <c r="C309" s="15"/>
      <c r="D309" s="14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4"/>
      <c r="AR309" s="15"/>
    </row>
    <row r="310" spans="3:44">
      <c r="C310" s="15"/>
      <c r="D310" s="14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4"/>
      <c r="AR310" s="15"/>
    </row>
    <row r="311" spans="3:44">
      <c r="C311" s="15"/>
      <c r="D311" s="14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4"/>
      <c r="AR311" s="15"/>
    </row>
    <row r="312" spans="3:44">
      <c r="C312" s="15"/>
      <c r="D312" s="14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4"/>
      <c r="AR312" s="15"/>
    </row>
    <row r="313" spans="3:44">
      <c r="C313" s="15"/>
      <c r="D313" s="14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4"/>
      <c r="AR313" s="15"/>
    </row>
    <row r="314" spans="3:44">
      <c r="C314" s="15"/>
      <c r="D314" s="14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4"/>
      <c r="AR314" s="15"/>
    </row>
    <row r="315" spans="3:44">
      <c r="C315" s="15"/>
      <c r="D315" s="14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4"/>
      <c r="AR315" s="15"/>
    </row>
    <row r="316" spans="3:44">
      <c r="C316" s="15"/>
      <c r="D316" s="14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4"/>
      <c r="AR316" s="15"/>
    </row>
    <row r="317" spans="3:44">
      <c r="C317" s="15"/>
      <c r="D317" s="14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4"/>
      <c r="AR317" s="15"/>
    </row>
    <row r="318" spans="3:44">
      <c r="C318" s="15"/>
      <c r="D318" s="14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4"/>
      <c r="AR318" s="15"/>
    </row>
    <row r="319" spans="3:44">
      <c r="C319" s="15"/>
      <c r="D319" s="14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4"/>
      <c r="AR319" s="15"/>
    </row>
    <row r="320" spans="3:44">
      <c r="C320" s="15"/>
      <c r="D320" s="14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4"/>
      <c r="AR320" s="15"/>
    </row>
    <row r="321" spans="3:44">
      <c r="C321" s="15"/>
      <c r="D321" s="14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4"/>
      <c r="AR321" s="15"/>
    </row>
    <row r="322" spans="3:44">
      <c r="C322" s="15"/>
      <c r="D322" s="14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4"/>
      <c r="AR322" s="15"/>
    </row>
    <row r="323" spans="3:44">
      <c r="C323" s="15"/>
      <c r="D323" s="14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4"/>
      <c r="AR323" s="15"/>
    </row>
    <row r="324" spans="3:44">
      <c r="C324" s="15"/>
      <c r="D324" s="14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4"/>
      <c r="AR324" s="15"/>
    </row>
    <row r="325" spans="3:44">
      <c r="C325" s="15"/>
      <c r="D325" s="14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4"/>
      <c r="AR325" s="15"/>
    </row>
    <row r="326" spans="3:44">
      <c r="C326" s="15"/>
      <c r="D326" s="14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4"/>
      <c r="AR326" s="15"/>
    </row>
    <row r="327" spans="3:44">
      <c r="C327" s="15"/>
      <c r="D327" s="14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4"/>
      <c r="AR327" s="15"/>
    </row>
    <row r="328" spans="3:44">
      <c r="C328" s="15"/>
      <c r="D328" s="14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4"/>
      <c r="AR328" s="15"/>
    </row>
    <row r="329" spans="3:44">
      <c r="C329" s="15"/>
      <c r="D329" s="14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4"/>
      <c r="AR329" s="15"/>
    </row>
    <row r="330" spans="3:44">
      <c r="C330" s="15"/>
      <c r="D330" s="14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4"/>
      <c r="AR330" s="15"/>
    </row>
    <row r="331" spans="3:44">
      <c r="C331" s="15"/>
      <c r="D331" s="14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4"/>
      <c r="AR331" s="15"/>
    </row>
    <row r="332" spans="3:44">
      <c r="C332" s="15"/>
      <c r="D332" s="14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4"/>
      <c r="AR332" s="15"/>
    </row>
    <row r="333" spans="3:44">
      <c r="C333" s="15"/>
      <c r="D333" s="14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4"/>
      <c r="AR333" s="15"/>
    </row>
    <row r="334" spans="3:44">
      <c r="C334" s="15"/>
      <c r="D334" s="14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4"/>
      <c r="AR334" s="15"/>
    </row>
    <row r="335" spans="3:44">
      <c r="C335" s="15"/>
      <c r="D335" s="14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4"/>
      <c r="AR335" s="15"/>
    </row>
    <row r="336" spans="3:44">
      <c r="C336" s="15"/>
      <c r="D336" s="14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4"/>
      <c r="AR336" s="15"/>
    </row>
    <row r="337" spans="3:44">
      <c r="C337" s="15"/>
      <c r="D337" s="14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4"/>
      <c r="AR337" s="15"/>
    </row>
    <row r="338" spans="3:44">
      <c r="C338" s="15"/>
      <c r="D338" s="14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4"/>
      <c r="AR338" s="15"/>
    </row>
    <row r="339" spans="3:44">
      <c r="C339" s="15"/>
      <c r="D339" s="14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4"/>
      <c r="AR339" s="15"/>
    </row>
    <row r="340" spans="3:44">
      <c r="C340" s="15"/>
      <c r="D340" s="14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4"/>
      <c r="AR340" s="15"/>
    </row>
    <row r="341" spans="3:44">
      <c r="C341" s="15"/>
      <c r="D341" s="14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4"/>
      <c r="AR341" s="15"/>
    </row>
    <row r="342" spans="3:44">
      <c r="C342" s="15"/>
      <c r="D342" s="14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4"/>
      <c r="AR342" s="15"/>
    </row>
    <row r="343" spans="3:44">
      <c r="C343" s="15"/>
      <c r="D343" s="14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4"/>
      <c r="AR343" s="15"/>
    </row>
    <row r="344" spans="3:44">
      <c r="C344" s="15"/>
      <c r="D344" s="14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4"/>
      <c r="AR344" s="15"/>
    </row>
    <row r="345" spans="3:44">
      <c r="C345" s="15"/>
      <c r="D345" s="14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4"/>
      <c r="AR345" s="15"/>
    </row>
    <row r="346" spans="3:44">
      <c r="C346" s="15"/>
      <c r="D346" s="14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4"/>
      <c r="AR346" s="15"/>
    </row>
    <row r="347" spans="3:44">
      <c r="C347" s="15"/>
      <c r="D347" s="14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4"/>
      <c r="AR347" s="15"/>
    </row>
    <row r="348" spans="3:44">
      <c r="C348" s="15"/>
      <c r="D348" s="14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4"/>
      <c r="AR348" s="15"/>
    </row>
    <row r="349" spans="3:44">
      <c r="C349" s="15"/>
      <c r="D349" s="14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4"/>
      <c r="AR349" s="15"/>
    </row>
    <row r="350" spans="3:44">
      <c r="C350" s="15"/>
      <c r="D350" s="14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4"/>
      <c r="AR350" s="15"/>
    </row>
    <row r="351" spans="3:44">
      <c r="C351" s="15"/>
      <c r="D351" s="14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4"/>
      <c r="AR351" s="15"/>
    </row>
    <row r="352" spans="3:44">
      <c r="C352" s="15"/>
      <c r="D352" s="14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4"/>
      <c r="AR352" s="15"/>
    </row>
    <row r="353" spans="3:44">
      <c r="C353" s="15"/>
      <c r="D353" s="14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4"/>
      <c r="AR353" s="15"/>
    </row>
    <row r="354" spans="3:44">
      <c r="C354" s="15"/>
      <c r="D354" s="14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4"/>
      <c r="AR354" s="15"/>
    </row>
    <row r="355" spans="3:44">
      <c r="C355" s="15"/>
      <c r="D355" s="14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4"/>
      <c r="AR355" s="15"/>
    </row>
    <row r="356" spans="3:44">
      <c r="C356" s="15"/>
      <c r="D356" s="14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4"/>
      <c r="AR356" s="15"/>
    </row>
    <row r="357" spans="3:44">
      <c r="C357" s="15"/>
      <c r="D357" s="14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4"/>
      <c r="AR357" s="15"/>
    </row>
    <row r="358" spans="3:44">
      <c r="C358" s="15"/>
      <c r="D358" s="14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4"/>
      <c r="AR358" s="15"/>
    </row>
    <row r="359" spans="3:44">
      <c r="C359" s="15"/>
      <c r="D359" s="14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4"/>
      <c r="AR359" s="15"/>
    </row>
    <row r="360" spans="3:44">
      <c r="C360" s="15"/>
      <c r="D360" s="14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4"/>
      <c r="AR360" s="15"/>
    </row>
    <row r="361" spans="3:44">
      <c r="C361" s="15"/>
      <c r="D361" s="14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4"/>
      <c r="AR361" s="15"/>
    </row>
    <row r="362" spans="3:44">
      <c r="C362" s="15"/>
      <c r="D362" s="14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4"/>
      <c r="AR362" s="15"/>
    </row>
    <row r="363" spans="3:44">
      <c r="C363" s="15"/>
      <c r="D363" s="14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4"/>
      <c r="AR363" s="15"/>
    </row>
    <row r="364" spans="3:44">
      <c r="C364" s="15"/>
      <c r="D364" s="14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4"/>
      <c r="AR364" s="15"/>
    </row>
    <row r="365" spans="3:44">
      <c r="C365" s="15"/>
      <c r="D365" s="14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4"/>
      <c r="AR365" s="15"/>
    </row>
    <row r="366" spans="3:44">
      <c r="C366" s="15"/>
      <c r="D366" s="14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4"/>
      <c r="AR366" s="15"/>
    </row>
    <row r="367" spans="3:44">
      <c r="C367" s="15"/>
      <c r="D367" s="14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4"/>
      <c r="AR367" s="15"/>
    </row>
    <row r="368" spans="3:44">
      <c r="C368" s="15"/>
      <c r="D368" s="14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4"/>
      <c r="AR368" s="15"/>
    </row>
    <row r="369" spans="3:44">
      <c r="C369" s="15"/>
      <c r="D369" s="14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4"/>
      <c r="AR369" s="15"/>
    </row>
    <row r="370" spans="3:44">
      <c r="C370" s="15"/>
      <c r="D370" s="14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4"/>
      <c r="AR370" s="15"/>
    </row>
    <row r="371" spans="3:44">
      <c r="C371" s="15"/>
      <c r="D371" s="14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4"/>
      <c r="AR371" s="15"/>
    </row>
    <row r="372" spans="3:44">
      <c r="C372" s="15"/>
      <c r="D372" s="14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4"/>
      <c r="AR372" s="15"/>
    </row>
    <row r="373" spans="3:44">
      <c r="C373" s="15"/>
      <c r="D373" s="14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4"/>
      <c r="AR373" s="15"/>
    </row>
    <row r="374" spans="3:44">
      <c r="C374" s="15"/>
      <c r="D374" s="14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4"/>
      <c r="AR374" s="15"/>
    </row>
    <row r="375" spans="3:44">
      <c r="C375" s="15"/>
      <c r="D375" s="14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4"/>
      <c r="AR375" s="15"/>
    </row>
    <row r="376" spans="3:44">
      <c r="C376" s="15"/>
      <c r="D376" s="14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4"/>
      <c r="AR376" s="15"/>
    </row>
    <row r="377" spans="3:44">
      <c r="C377" s="15"/>
      <c r="D377" s="14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4"/>
      <c r="AR377" s="15"/>
    </row>
    <row r="378" spans="3:44">
      <c r="C378" s="15"/>
      <c r="D378" s="14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4"/>
      <c r="AR378" s="15"/>
    </row>
    <row r="379" spans="3:44">
      <c r="C379" s="15"/>
      <c r="D379" s="14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4"/>
      <c r="AR379" s="15"/>
    </row>
    <row r="380" spans="3:44">
      <c r="C380" s="15"/>
      <c r="D380" s="14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4"/>
      <c r="AR380" s="15"/>
    </row>
    <row r="381" spans="3:44">
      <c r="C381" s="15"/>
      <c r="D381" s="14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4"/>
      <c r="AR381" s="15"/>
    </row>
    <row r="382" spans="3:44">
      <c r="C382" s="15"/>
      <c r="D382" s="14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4"/>
      <c r="AR382" s="15"/>
    </row>
    <row r="383" spans="3:44">
      <c r="C383" s="15"/>
      <c r="D383" s="14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4"/>
      <c r="AR383" s="15"/>
    </row>
    <row r="384" spans="3:44">
      <c r="C384" s="15"/>
      <c r="D384" s="14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4"/>
      <c r="AR384" s="15"/>
    </row>
    <row r="385" spans="3:44">
      <c r="C385" s="15"/>
      <c r="D385" s="14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4"/>
      <c r="AR385" s="15"/>
    </row>
    <row r="386" spans="3:44">
      <c r="C386" s="15"/>
      <c r="D386" s="14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4"/>
      <c r="AR386" s="15"/>
    </row>
    <row r="387" spans="3:44">
      <c r="C387" s="15"/>
      <c r="D387" s="14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4"/>
      <c r="AR387" s="15"/>
    </row>
    <row r="388" spans="3:44">
      <c r="C388" s="15"/>
      <c r="D388" s="14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4"/>
      <c r="AR388" s="15"/>
    </row>
    <row r="389" spans="3:44">
      <c r="C389" s="15"/>
      <c r="D389" s="14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4"/>
      <c r="AR389" s="15"/>
    </row>
    <row r="390" spans="3:44">
      <c r="C390" s="15"/>
      <c r="D390" s="14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4"/>
      <c r="AR390" s="15"/>
    </row>
    <row r="391" spans="3:44">
      <c r="C391" s="15"/>
      <c r="D391" s="14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4"/>
      <c r="AR391" s="15"/>
    </row>
    <row r="392" spans="3:44">
      <c r="C392" s="15"/>
      <c r="D392" s="14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4"/>
      <c r="AR392" s="15"/>
    </row>
    <row r="393" spans="3:44">
      <c r="C393" s="15"/>
      <c r="D393" s="14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4"/>
      <c r="AR393" s="15"/>
    </row>
    <row r="394" spans="3:44">
      <c r="C394" s="15"/>
      <c r="D394" s="14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  <c r="AQ394" s="14"/>
      <c r="AR394" s="15"/>
    </row>
    <row r="395" spans="3:44">
      <c r="C395" s="15"/>
      <c r="D395" s="14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4"/>
      <c r="AR395" s="15"/>
    </row>
    <row r="396" spans="3:44">
      <c r="C396" s="15"/>
      <c r="D396" s="14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  <c r="AQ396" s="14"/>
      <c r="AR396" s="15"/>
    </row>
    <row r="397" spans="3:44">
      <c r="C397" s="15"/>
      <c r="D397" s="14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  <c r="AQ397" s="14"/>
      <c r="AR397" s="15"/>
    </row>
    <row r="398" spans="3:44">
      <c r="C398" s="15"/>
      <c r="D398" s="14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  <c r="AQ398" s="14"/>
      <c r="AR398" s="15"/>
    </row>
    <row r="399" spans="3:44">
      <c r="C399" s="15"/>
      <c r="D399" s="14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  <c r="AQ399" s="14"/>
      <c r="AR399" s="15"/>
    </row>
    <row r="400" spans="3:44">
      <c r="C400" s="15"/>
      <c r="D400" s="14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  <c r="AQ400" s="14"/>
      <c r="AR400" s="15"/>
    </row>
    <row r="401" spans="3:44">
      <c r="C401" s="15"/>
      <c r="D401" s="14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  <c r="AQ401" s="14"/>
      <c r="AR401" s="15"/>
    </row>
  </sheetData>
  <phoneticPr fontId="3"/>
  <conditionalFormatting sqref="O5:O14">
    <cfRule type="expression" dxfId="20" priority="33">
      <formula>LEN($O5)&gt;19</formula>
    </cfRule>
  </conditionalFormatting>
  <conditionalFormatting sqref="P5:P14">
    <cfRule type="expression" dxfId="19" priority="32">
      <formula>LEN($P5)&gt;19</formula>
    </cfRule>
  </conditionalFormatting>
  <conditionalFormatting sqref="A5:A14">
    <cfRule type="expression" dxfId="18" priority="31">
      <formula>AND(LENB($A5)&lt;&gt;10,$B5&lt;&gt;"")</formula>
    </cfRule>
  </conditionalFormatting>
  <conditionalFormatting sqref="B5:B14">
    <cfRule type="expression" dxfId="17" priority="30">
      <formula>AND(LENB($B5)&lt;&gt;8,$A5&lt;&gt;"")</formula>
    </cfRule>
  </conditionalFormatting>
  <conditionalFormatting sqref="C5:C14">
    <cfRule type="expression" dxfId="16" priority="29">
      <formula>OR(AND(LENB($C5)&lt;&gt;8,$D5="030"),AND(LENB($C5)&lt;&gt;8,$C5&lt;&gt;""))</formula>
    </cfRule>
  </conditionalFormatting>
  <conditionalFormatting sqref="D5:D14">
    <cfRule type="expression" dxfId="15" priority="28">
      <formula>AND($B5&lt;&gt;"",LENB($D5)&lt;&gt;3)</formula>
    </cfRule>
  </conditionalFormatting>
  <conditionalFormatting sqref="E5:E14">
    <cfRule type="expression" dxfId="14" priority="27">
      <formula>AND($B5&lt;&gt;"",LENB($E5)&gt;20)</formula>
    </cfRule>
  </conditionalFormatting>
  <conditionalFormatting sqref="G5:G14">
    <cfRule type="expression" dxfId="13" priority="26">
      <formula>LENB($G5)&gt;60</formula>
    </cfRule>
  </conditionalFormatting>
  <conditionalFormatting sqref="H5:H14">
    <cfRule type="expression" dxfId="12" priority="25">
      <formula>LENB($H5)&gt;60</formula>
    </cfRule>
  </conditionalFormatting>
  <conditionalFormatting sqref="K5:K14">
    <cfRule type="expression" dxfId="11" priority="24">
      <formula>LENB($K5)&gt;50</formula>
    </cfRule>
  </conditionalFormatting>
  <conditionalFormatting sqref="N5:N14">
    <cfRule type="expression" dxfId="10" priority="23">
      <formula>AND($B5&lt;&gt;"",LENB($N5)&lt;&gt;8)</formula>
    </cfRule>
  </conditionalFormatting>
  <conditionalFormatting sqref="Q5:Q14">
    <cfRule type="expression" dxfId="9" priority="22">
      <formula>AND($B5&lt;&gt;"",AND(LENB($Q5)&lt;&gt;13,LENB($Q5)&lt;&gt;12))</formula>
    </cfRule>
  </conditionalFormatting>
  <conditionalFormatting sqref="U5:U14">
    <cfRule type="expression" dxfId="8" priority="21">
      <formula>AND($B5&lt;&gt;"",LENB($U5)&lt;&gt;1)</formula>
    </cfRule>
  </conditionalFormatting>
  <conditionalFormatting sqref="AQ5:AQ14">
    <cfRule type="expression" dxfId="7" priority="20">
      <formula>AND($B5&lt;&gt;"",LENB($AQ5)&lt;&gt;1)</formula>
    </cfRule>
  </conditionalFormatting>
  <conditionalFormatting sqref="AR5:AR14">
    <cfRule type="expression" dxfId="6" priority="19">
      <formula>AND($B5&lt;&gt;"",AND(AND($D5&lt;&gt;"070",$D5&lt;&gt;"080",$D5&lt;&gt;"090"),LENB($AR5)&lt;&gt;8))</formula>
    </cfRule>
  </conditionalFormatting>
  <conditionalFormatting sqref="T5:T14">
    <cfRule type="expression" dxfId="5" priority="18">
      <formula>LENB(T5)&gt;60</formula>
    </cfRule>
  </conditionalFormatting>
  <conditionalFormatting sqref="AT5:AT14">
    <cfRule type="expression" dxfId="4" priority="1">
      <formula>AND($B5&lt;&gt;"",AND(AND($D5&lt;&gt;"070",$D5&lt;&gt;"080",$D5&lt;&gt;"090"),LENB($AR5)&lt;&gt;8))</formula>
    </cfRule>
  </conditionalFormatting>
  <dataValidations count="1">
    <dataValidation imeMode="halfAlpha" allowBlank="1" showInputMessage="1" showErrorMessage="1" sqref="A4:A14" xr:uid="{4F45051C-02FE-475F-8538-053339B7BBBD}"/>
  </dataValidations>
  <pageMargins left="0.78740157480314965" right="0.78740157480314965" top="0.98425196850393704" bottom="0.59055118110236227" header="0.51181102362204722" footer="0.39370078740157483"/>
  <pageSetup paperSize="9" orientation="landscape" r:id="rId1"/>
  <headerFooter alignWithMargins="0">
    <oddHeader>&amp;L&amp;A</oddHeader>
    <oddFooter>&amp;L&amp;A&amp;C&amp;P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F3929-F2DB-480A-BAD0-D57407B037B1}">
  <sheetPr codeName="Sheet47">
    <tabColor theme="7" tint="0.79998168889431442"/>
  </sheetPr>
  <dimension ref="A1:R403"/>
  <sheetViews>
    <sheetView workbookViewId="0">
      <selection activeCell="F25" sqref="F25"/>
    </sheetView>
  </sheetViews>
  <sheetFormatPr defaultColWidth="148.375" defaultRowHeight="18.75"/>
  <cols>
    <col min="1" max="1" width="17.375" style="12" bestFit="1" customWidth="1"/>
    <col min="2" max="2" width="5.375" style="12" bestFit="1" customWidth="1"/>
    <col min="3" max="4" width="17.375" style="12" bestFit="1" customWidth="1"/>
    <col min="5" max="6" width="13.125" style="12" bestFit="1" customWidth="1"/>
    <col min="7" max="7" width="15.375" style="12" bestFit="1" customWidth="1"/>
    <col min="8" max="8" width="11.125" style="12" bestFit="1" customWidth="1"/>
    <col min="9" max="9" width="10.375" style="12" bestFit="1" customWidth="1"/>
    <col min="10" max="10" width="15.375" style="12" bestFit="1" customWidth="1"/>
    <col min="11" max="11" width="21.375" style="12" bestFit="1" customWidth="1"/>
    <col min="12" max="12" width="42.375" style="12" bestFit="1" customWidth="1"/>
    <col min="13" max="14" width="15.375" style="12" bestFit="1" customWidth="1"/>
    <col min="15" max="15" width="17.375" style="12" bestFit="1" customWidth="1"/>
    <col min="16" max="17" width="15.375" style="12" bestFit="1" customWidth="1"/>
    <col min="18" max="18" width="5.375" style="30" customWidth="1"/>
    <col min="19" max="255" width="148.375" style="12"/>
    <col min="256" max="257" width="17.375" style="12" bestFit="1" customWidth="1"/>
    <col min="258" max="258" width="5.375" style="12" bestFit="1" customWidth="1"/>
    <col min="259" max="260" width="17.375" style="12" bestFit="1" customWidth="1"/>
    <col min="261" max="262" width="13.125" style="12" bestFit="1" customWidth="1"/>
    <col min="263" max="263" width="15.375" style="12" bestFit="1" customWidth="1"/>
    <col min="264" max="264" width="11.125" style="12" bestFit="1" customWidth="1"/>
    <col min="265" max="265" width="10.375" style="12" bestFit="1" customWidth="1"/>
    <col min="266" max="266" width="15.375" style="12" bestFit="1" customWidth="1"/>
    <col min="267" max="267" width="21.375" style="12" bestFit="1" customWidth="1"/>
    <col min="268" max="268" width="42.375" style="12" bestFit="1" customWidth="1"/>
    <col min="269" max="270" width="15.375" style="12" bestFit="1" customWidth="1"/>
    <col min="271" max="271" width="17.375" style="12" bestFit="1" customWidth="1"/>
    <col min="272" max="273" width="15.375" style="12" bestFit="1" customWidth="1"/>
    <col min="274" max="511" width="148.375" style="12"/>
    <col min="512" max="513" width="17.375" style="12" bestFit="1" customWidth="1"/>
    <col min="514" max="514" width="5.375" style="12" bestFit="1" customWidth="1"/>
    <col min="515" max="516" width="17.375" style="12" bestFit="1" customWidth="1"/>
    <col min="517" max="518" width="13.125" style="12" bestFit="1" customWidth="1"/>
    <col min="519" max="519" width="15.375" style="12" bestFit="1" customWidth="1"/>
    <col min="520" max="520" width="11.125" style="12" bestFit="1" customWidth="1"/>
    <col min="521" max="521" width="10.375" style="12" bestFit="1" customWidth="1"/>
    <col min="522" max="522" width="15.375" style="12" bestFit="1" customWidth="1"/>
    <col min="523" max="523" width="21.375" style="12" bestFit="1" customWidth="1"/>
    <col min="524" max="524" width="42.375" style="12" bestFit="1" customWidth="1"/>
    <col min="525" max="526" width="15.375" style="12" bestFit="1" customWidth="1"/>
    <col min="527" max="527" width="17.375" style="12" bestFit="1" customWidth="1"/>
    <col min="528" max="529" width="15.375" style="12" bestFit="1" customWidth="1"/>
    <col min="530" max="767" width="148.375" style="12"/>
    <col min="768" max="769" width="17.375" style="12" bestFit="1" customWidth="1"/>
    <col min="770" max="770" width="5.375" style="12" bestFit="1" customWidth="1"/>
    <col min="771" max="772" width="17.375" style="12" bestFit="1" customWidth="1"/>
    <col min="773" max="774" width="13.125" style="12" bestFit="1" customWidth="1"/>
    <col min="775" max="775" width="15.375" style="12" bestFit="1" customWidth="1"/>
    <col min="776" max="776" width="11.125" style="12" bestFit="1" customWidth="1"/>
    <col min="777" max="777" width="10.375" style="12" bestFit="1" customWidth="1"/>
    <col min="778" max="778" width="15.375" style="12" bestFit="1" customWidth="1"/>
    <col min="779" max="779" width="21.375" style="12" bestFit="1" customWidth="1"/>
    <col min="780" max="780" width="42.375" style="12" bestFit="1" customWidth="1"/>
    <col min="781" max="782" width="15.375" style="12" bestFit="1" customWidth="1"/>
    <col min="783" max="783" width="17.375" style="12" bestFit="1" customWidth="1"/>
    <col min="784" max="785" width="15.375" style="12" bestFit="1" customWidth="1"/>
    <col min="786" max="1023" width="148.375" style="12"/>
    <col min="1024" max="1025" width="17.375" style="12" bestFit="1" customWidth="1"/>
    <col min="1026" max="1026" width="5.375" style="12" bestFit="1" customWidth="1"/>
    <col min="1027" max="1028" width="17.375" style="12" bestFit="1" customWidth="1"/>
    <col min="1029" max="1030" width="13.125" style="12" bestFit="1" customWidth="1"/>
    <col min="1031" max="1031" width="15.375" style="12" bestFit="1" customWidth="1"/>
    <col min="1032" max="1032" width="11.125" style="12" bestFit="1" customWidth="1"/>
    <col min="1033" max="1033" width="10.375" style="12" bestFit="1" customWidth="1"/>
    <col min="1034" max="1034" width="15.375" style="12" bestFit="1" customWidth="1"/>
    <col min="1035" max="1035" width="21.375" style="12" bestFit="1" customWidth="1"/>
    <col min="1036" max="1036" width="42.375" style="12" bestFit="1" customWidth="1"/>
    <col min="1037" max="1038" width="15.375" style="12" bestFit="1" customWidth="1"/>
    <col min="1039" max="1039" width="17.375" style="12" bestFit="1" customWidth="1"/>
    <col min="1040" max="1041" width="15.375" style="12" bestFit="1" customWidth="1"/>
    <col min="1042" max="1279" width="148.375" style="12"/>
    <col min="1280" max="1281" width="17.375" style="12" bestFit="1" customWidth="1"/>
    <col min="1282" max="1282" width="5.375" style="12" bestFit="1" customWidth="1"/>
    <col min="1283" max="1284" width="17.375" style="12" bestFit="1" customWidth="1"/>
    <col min="1285" max="1286" width="13.125" style="12" bestFit="1" customWidth="1"/>
    <col min="1287" max="1287" width="15.375" style="12" bestFit="1" customWidth="1"/>
    <col min="1288" max="1288" width="11.125" style="12" bestFit="1" customWidth="1"/>
    <col min="1289" max="1289" width="10.375" style="12" bestFit="1" customWidth="1"/>
    <col min="1290" max="1290" width="15.375" style="12" bestFit="1" customWidth="1"/>
    <col min="1291" max="1291" width="21.375" style="12" bestFit="1" customWidth="1"/>
    <col min="1292" max="1292" width="42.375" style="12" bestFit="1" customWidth="1"/>
    <col min="1293" max="1294" width="15.375" style="12" bestFit="1" customWidth="1"/>
    <col min="1295" max="1295" width="17.375" style="12" bestFit="1" customWidth="1"/>
    <col min="1296" max="1297" width="15.375" style="12" bestFit="1" customWidth="1"/>
    <col min="1298" max="1535" width="148.375" style="12"/>
    <col min="1536" max="1537" width="17.375" style="12" bestFit="1" customWidth="1"/>
    <col min="1538" max="1538" width="5.375" style="12" bestFit="1" customWidth="1"/>
    <col min="1539" max="1540" width="17.375" style="12" bestFit="1" customWidth="1"/>
    <col min="1541" max="1542" width="13.125" style="12" bestFit="1" customWidth="1"/>
    <col min="1543" max="1543" width="15.375" style="12" bestFit="1" customWidth="1"/>
    <col min="1544" max="1544" width="11.125" style="12" bestFit="1" customWidth="1"/>
    <col min="1545" max="1545" width="10.375" style="12" bestFit="1" customWidth="1"/>
    <col min="1546" max="1546" width="15.375" style="12" bestFit="1" customWidth="1"/>
    <col min="1547" max="1547" width="21.375" style="12" bestFit="1" customWidth="1"/>
    <col min="1548" max="1548" width="42.375" style="12" bestFit="1" customWidth="1"/>
    <col min="1549" max="1550" width="15.375" style="12" bestFit="1" customWidth="1"/>
    <col min="1551" max="1551" width="17.375" style="12" bestFit="1" customWidth="1"/>
    <col min="1552" max="1553" width="15.375" style="12" bestFit="1" customWidth="1"/>
    <col min="1554" max="1791" width="148.375" style="12"/>
    <col min="1792" max="1793" width="17.375" style="12" bestFit="1" customWidth="1"/>
    <col min="1794" max="1794" width="5.375" style="12" bestFit="1" customWidth="1"/>
    <col min="1795" max="1796" width="17.375" style="12" bestFit="1" customWidth="1"/>
    <col min="1797" max="1798" width="13.125" style="12" bestFit="1" customWidth="1"/>
    <col min="1799" max="1799" width="15.375" style="12" bestFit="1" customWidth="1"/>
    <col min="1800" max="1800" width="11.125" style="12" bestFit="1" customWidth="1"/>
    <col min="1801" max="1801" width="10.375" style="12" bestFit="1" customWidth="1"/>
    <col min="1802" max="1802" width="15.375" style="12" bestFit="1" customWidth="1"/>
    <col min="1803" max="1803" width="21.375" style="12" bestFit="1" customWidth="1"/>
    <col min="1804" max="1804" width="42.375" style="12" bestFit="1" customWidth="1"/>
    <col min="1805" max="1806" width="15.375" style="12" bestFit="1" customWidth="1"/>
    <col min="1807" max="1807" width="17.375" style="12" bestFit="1" customWidth="1"/>
    <col min="1808" max="1809" width="15.375" style="12" bestFit="1" customWidth="1"/>
    <col min="1810" max="2047" width="148.375" style="12"/>
    <col min="2048" max="2049" width="17.375" style="12" bestFit="1" customWidth="1"/>
    <col min="2050" max="2050" width="5.375" style="12" bestFit="1" customWidth="1"/>
    <col min="2051" max="2052" width="17.375" style="12" bestFit="1" customWidth="1"/>
    <col min="2053" max="2054" width="13.125" style="12" bestFit="1" customWidth="1"/>
    <col min="2055" max="2055" width="15.375" style="12" bestFit="1" customWidth="1"/>
    <col min="2056" max="2056" width="11.125" style="12" bestFit="1" customWidth="1"/>
    <col min="2057" max="2057" width="10.375" style="12" bestFit="1" customWidth="1"/>
    <col min="2058" max="2058" width="15.375" style="12" bestFit="1" customWidth="1"/>
    <col min="2059" max="2059" width="21.375" style="12" bestFit="1" customWidth="1"/>
    <col min="2060" max="2060" width="42.375" style="12" bestFit="1" customWidth="1"/>
    <col min="2061" max="2062" width="15.375" style="12" bestFit="1" customWidth="1"/>
    <col min="2063" max="2063" width="17.375" style="12" bestFit="1" customWidth="1"/>
    <col min="2064" max="2065" width="15.375" style="12" bestFit="1" customWidth="1"/>
    <col min="2066" max="2303" width="148.375" style="12"/>
    <col min="2304" max="2305" width="17.375" style="12" bestFit="1" customWidth="1"/>
    <col min="2306" max="2306" width="5.375" style="12" bestFit="1" customWidth="1"/>
    <col min="2307" max="2308" width="17.375" style="12" bestFit="1" customWidth="1"/>
    <col min="2309" max="2310" width="13.125" style="12" bestFit="1" customWidth="1"/>
    <col min="2311" max="2311" width="15.375" style="12" bestFit="1" customWidth="1"/>
    <col min="2312" max="2312" width="11.125" style="12" bestFit="1" customWidth="1"/>
    <col min="2313" max="2313" width="10.375" style="12" bestFit="1" customWidth="1"/>
    <col min="2314" max="2314" width="15.375" style="12" bestFit="1" customWidth="1"/>
    <col min="2315" max="2315" width="21.375" style="12" bestFit="1" customWidth="1"/>
    <col min="2316" max="2316" width="42.375" style="12" bestFit="1" customWidth="1"/>
    <col min="2317" max="2318" width="15.375" style="12" bestFit="1" customWidth="1"/>
    <col min="2319" max="2319" width="17.375" style="12" bestFit="1" customWidth="1"/>
    <col min="2320" max="2321" width="15.375" style="12" bestFit="1" customWidth="1"/>
    <col min="2322" max="2559" width="148.375" style="12"/>
    <col min="2560" max="2561" width="17.375" style="12" bestFit="1" customWidth="1"/>
    <col min="2562" max="2562" width="5.375" style="12" bestFit="1" customWidth="1"/>
    <col min="2563" max="2564" width="17.375" style="12" bestFit="1" customWidth="1"/>
    <col min="2565" max="2566" width="13.125" style="12" bestFit="1" customWidth="1"/>
    <col min="2567" max="2567" width="15.375" style="12" bestFit="1" customWidth="1"/>
    <col min="2568" max="2568" width="11.125" style="12" bestFit="1" customWidth="1"/>
    <col min="2569" max="2569" width="10.375" style="12" bestFit="1" customWidth="1"/>
    <col min="2570" max="2570" width="15.375" style="12" bestFit="1" customWidth="1"/>
    <col min="2571" max="2571" width="21.375" style="12" bestFit="1" customWidth="1"/>
    <col min="2572" max="2572" width="42.375" style="12" bestFit="1" customWidth="1"/>
    <col min="2573" max="2574" width="15.375" style="12" bestFit="1" customWidth="1"/>
    <col min="2575" max="2575" width="17.375" style="12" bestFit="1" customWidth="1"/>
    <col min="2576" max="2577" width="15.375" style="12" bestFit="1" customWidth="1"/>
    <col min="2578" max="2815" width="148.375" style="12"/>
    <col min="2816" max="2817" width="17.375" style="12" bestFit="1" customWidth="1"/>
    <col min="2818" max="2818" width="5.375" style="12" bestFit="1" customWidth="1"/>
    <col min="2819" max="2820" width="17.375" style="12" bestFit="1" customWidth="1"/>
    <col min="2821" max="2822" width="13.125" style="12" bestFit="1" customWidth="1"/>
    <col min="2823" max="2823" width="15.375" style="12" bestFit="1" customWidth="1"/>
    <col min="2824" max="2824" width="11.125" style="12" bestFit="1" customWidth="1"/>
    <col min="2825" max="2825" width="10.375" style="12" bestFit="1" customWidth="1"/>
    <col min="2826" max="2826" width="15.375" style="12" bestFit="1" customWidth="1"/>
    <col min="2827" max="2827" width="21.375" style="12" bestFit="1" customWidth="1"/>
    <col min="2828" max="2828" width="42.375" style="12" bestFit="1" customWidth="1"/>
    <col min="2829" max="2830" width="15.375" style="12" bestFit="1" customWidth="1"/>
    <col min="2831" max="2831" width="17.375" style="12" bestFit="1" customWidth="1"/>
    <col min="2832" max="2833" width="15.375" style="12" bestFit="1" customWidth="1"/>
    <col min="2834" max="3071" width="148.375" style="12"/>
    <col min="3072" max="3073" width="17.375" style="12" bestFit="1" customWidth="1"/>
    <col min="3074" max="3074" width="5.375" style="12" bestFit="1" customWidth="1"/>
    <col min="3075" max="3076" width="17.375" style="12" bestFit="1" customWidth="1"/>
    <col min="3077" max="3078" width="13.125" style="12" bestFit="1" customWidth="1"/>
    <col min="3079" max="3079" width="15.375" style="12" bestFit="1" customWidth="1"/>
    <col min="3080" max="3080" width="11.125" style="12" bestFit="1" customWidth="1"/>
    <col min="3081" max="3081" width="10.375" style="12" bestFit="1" customWidth="1"/>
    <col min="3082" max="3082" width="15.375" style="12" bestFit="1" customWidth="1"/>
    <col min="3083" max="3083" width="21.375" style="12" bestFit="1" customWidth="1"/>
    <col min="3084" max="3084" width="42.375" style="12" bestFit="1" customWidth="1"/>
    <col min="3085" max="3086" width="15.375" style="12" bestFit="1" customWidth="1"/>
    <col min="3087" max="3087" width="17.375" style="12" bestFit="1" customWidth="1"/>
    <col min="3088" max="3089" width="15.375" style="12" bestFit="1" customWidth="1"/>
    <col min="3090" max="3327" width="148.375" style="12"/>
    <col min="3328" max="3329" width="17.375" style="12" bestFit="1" customWidth="1"/>
    <col min="3330" max="3330" width="5.375" style="12" bestFit="1" customWidth="1"/>
    <col min="3331" max="3332" width="17.375" style="12" bestFit="1" customWidth="1"/>
    <col min="3333" max="3334" width="13.125" style="12" bestFit="1" customWidth="1"/>
    <col min="3335" max="3335" width="15.375" style="12" bestFit="1" customWidth="1"/>
    <col min="3336" max="3336" width="11.125" style="12" bestFit="1" customWidth="1"/>
    <col min="3337" max="3337" width="10.375" style="12" bestFit="1" customWidth="1"/>
    <col min="3338" max="3338" width="15.375" style="12" bestFit="1" customWidth="1"/>
    <col min="3339" max="3339" width="21.375" style="12" bestFit="1" customWidth="1"/>
    <col min="3340" max="3340" width="42.375" style="12" bestFit="1" customWidth="1"/>
    <col min="3341" max="3342" width="15.375" style="12" bestFit="1" customWidth="1"/>
    <col min="3343" max="3343" width="17.375" style="12" bestFit="1" customWidth="1"/>
    <col min="3344" max="3345" width="15.375" style="12" bestFit="1" customWidth="1"/>
    <col min="3346" max="3583" width="148.375" style="12"/>
    <col min="3584" max="3585" width="17.375" style="12" bestFit="1" customWidth="1"/>
    <col min="3586" max="3586" width="5.375" style="12" bestFit="1" customWidth="1"/>
    <col min="3587" max="3588" width="17.375" style="12" bestFit="1" customWidth="1"/>
    <col min="3589" max="3590" width="13.125" style="12" bestFit="1" customWidth="1"/>
    <col min="3591" max="3591" width="15.375" style="12" bestFit="1" customWidth="1"/>
    <col min="3592" max="3592" width="11.125" style="12" bestFit="1" customWidth="1"/>
    <col min="3593" max="3593" width="10.375" style="12" bestFit="1" customWidth="1"/>
    <col min="3594" max="3594" width="15.375" style="12" bestFit="1" customWidth="1"/>
    <col min="3595" max="3595" width="21.375" style="12" bestFit="1" customWidth="1"/>
    <col min="3596" max="3596" width="42.375" style="12" bestFit="1" customWidth="1"/>
    <col min="3597" max="3598" width="15.375" style="12" bestFit="1" customWidth="1"/>
    <col min="3599" max="3599" width="17.375" style="12" bestFit="1" customWidth="1"/>
    <col min="3600" max="3601" width="15.375" style="12" bestFit="1" customWidth="1"/>
    <col min="3602" max="3839" width="148.375" style="12"/>
    <col min="3840" max="3841" width="17.375" style="12" bestFit="1" customWidth="1"/>
    <col min="3842" max="3842" width="5.375" style="12" bestFit="1" customWidth="1"/>
    <col min="3843" max="3844" width="17.375" style="12" bestFit="1" customWidth="1"/>
    <col min="3845" max="3846" width="13.125" style="12" bestFit="1" customWidth="1"/>
    <col min="3847" max="3847" width="15.375" style="12" bestFit="1" customWidth="1"/>
    <col min="3848" max="3848" width="11.125" style="12" bestFit="1" customWidth="1"/>
    <col min="3849" max="3849" width="10.375" style="12" bestFit="1" customWidth="1"/>
    <col min="3850" max="3850" width="15.375" style="12" bestFit="1" customWidth="1"/>
    <col min="3851" max="3851" width="21.375" style="12" bestFit="1" customWidth="1"/>
    <col min="3852" max="3852" width="42.375" style="12" bestFit="1" customWidth="1"/>
    <col min="3853" max="3854" width="15.375" style="12" bestFit="1" customWidth="1"/>
    <col min="3855" max="3855" width="17.375" style="12" bestFit="1" customWidth="1"/>
    <col min="3856" max="3857" width="15.375" style="12" bestFit="1" customWidth="1"/>
    <col min="3858" max="4095" width="148.375" style="12"/>
    <col min="4096" max="4097" width="17.375" style="12" bestFit="1" customWidth="1"/>
    <col min="4098" max="4098" width="5.375" style="12" bestFit="1" customWidth="1"/>
    <col min="4099" max="4100" width="17.375" style="12" bestFit="1" customWidth="1"/>
    <col min="4101" max="4102" width="13.125" style="12" bestFit="1" customWidth="1"/>
    <col min="4103" max="4103" width="15.375" style="12" bestFit="1" customWidth="1"/>
    <col min="4104" max="4104" width="11.125" style="12" bestFit="1" customWidth="1"/>
    <col min="4105" max="4105" width="10.375" style="12" bestFit="1" customWidth="1"/>
    <col min="4106" max="4106" width="15.375" style="12" bestFit="1" customWidth="1"/>
    <col min="4107" max="4107" width="21.375" style="12" bestFit="1" customWidth="1"/>
    <col min="4108" max="4108" width="42.375" style="12" bestFit="1" customWidth="1"/>
    <col min="4109" max="4110" width="15.375" style="12" bestFit="1" customWidth="1"/>
    <col min="4111" max="4111" width="17.375" style="12" bestFit="1" customWidth="1"/>
    <col min="4112" max="4113" width="15.375" style="12" bestFit="1" customWidth="1"/>
    <col min="4114" max="4351" width="148.375" style="12"/>
    <col min="4352" max="4353" width="17.375" style="12" bestFit="1" customWidth="1"/>
    <col min="4354" max="4354" width="5.375" style="12" bestFit="1" customWidth="1"/>
    <col min="4355" max="4356" width="17.375" style="12" bestFit="1" customWidth="1"/>
    <col min="4357" max="4358" width="13.125" style="12" bestFit="1" customWidth="1"/>
    <col min="4359" max="4359" width="15.375" style="12" bestFit="1" customWidth="1"/>
    <col min="4360" max="4360" width="11.125" style="12" bestFit="1" customWidth="1"/>
    <col min="4361" max="4361" width="10.375" style="12" bestFit="1" customWidth="1"/>
    <col min="4362" max="4362" width="15.375" style="12" bestFit="1" customWidth="1"/>
    <col min="4363" max="4363" width="21.375" style="12" bestFit="1" customWidth="1"/>
    <col min="4364" max="4364" width="42.375" style="12" bestFit="1" customWidth="1"/>
    <col min="4365" max="4366" width="15.375" style="12" bestFit="1" customWidth="1"/>
    <col min="4367" max="4367" width="17.375" style="12" bestFit="1" customWidth="1"/>
    <col min="4368" max="4369" width="15.375" style="12" bestFit="1" customWidth="1"/>
    <col min="4370" max="4607" width="148.375" style="12"/>
    <col min="4608" max="4609" width="17.375" style="12" bestFit="1" customWidth="1"/>
    <col min="4610" max="4610" width="5.375" style="12" bestFit="1" customWidth="1"/>
    <col min="4611" max="4612" width="17.375" style="12" bestFit="1" customWidth="1"/>
    <col min="4613" max="4614" width="13.125" style="12" bestFit="1" customWidth="1"/>
    <col min="4615" max="4615" width="15.375" style="12" bestFit="1" customWidth="1"/>
    <col min="4616" max="4616" width="11.125" style="12" bestFit="1" customWidth="1"/>
    <col min="4617" max="4617" width="10.375" style="12" bestFit="1" customWidth="1"/>
    <col min="4618" max="4618" width="15.375" style="12" bestFit="1" customWidth="1"/>
    <col min="4619" max="4619" width="21.375" style="12" bestFit="1" customWidth="1"/>
    <col min="4620" max="4620" width="42.375" style="12" bestFit="1" customWidth="1"/>
    <col min="4621" max="4622" width="15.375" style="12" bestFit="1" customWidth="1"/>
    <col min="4623" max="4623" width="17.375" style="12" bestFit="1" customWidth="1"/>
    <col min="4624" max="4625" width="15.375" style="12" bestFit="1" customWidth="1"/>
    <col min="4626" max="4863" width="148.375" style="12"/>
    <col min="4864" max="4865" width="17.375" style="12" bestFit="1" customWidth="1"/>
    <col min="4866" max="4866" width="5.375" style="12" bestFit="1" customWidth="1"/>
    <col min="4867" max="4868" width="17.375" style="12" bestFit="1" customWidth="1"/>
    <col min="4869" max="4870" width="13.125" style="12" bestFit="1" customWidth="1"/>
    <col min="4871" max="4871" width="15.375" style="12" bestFit="1" customWidth="1"/>
    <col min="4872" max="4872" width="11.125" style="12" bestFit="1" customWidth="1"/>
    <col min="4873" max="4873" width="10.375" style="12" bestFit="1" customWidth="1"/>
    <col min="4874" max="4874" width="15.375" style="12" bestFit="1" customWidth="1"/>
    <col min="4875" max="4875" width="21.375" style="12" bestFit="1" customWidth="1"/>
    <col min="4876" max="4876" width="42.375" style="12" bestFit="1" customWidth="1"/>
    <col min="4877" max="4878" width="15.375" style="12" bestFit="1" customWidth="1"/>
    <col min="4879" max="4879" width="17.375" style="12" bestFit="1" customWidth="1"/>
    <col min="4880" max="4881" width="15.375" style="12" bestFit="1" customWidth="1"/>
    <col min="4882" max="5119" width="148.375" style="12"/>
    <col min="5120" max="5121" width="17.375" style="12" bestFit="1" customWidth="1"/>
    <col min="5122" max="5122" width="5.375" style="12" bestFit="1" customWidth="1"/>
    <col min="5123" max="5124" width="17.375" style="12" bestFit="1" customWidth="1"/>
    <col min="5125" max="5126" width="13.125" style="12" bestFit="1" customWidth="1"/>
    <col min="5127" max="5127" width="15.375" style="12" bestFit="1" customWidth="1"/>
    <col min="5128" max="5128" width="11.125" style="12" bestFit="1" customWidth="1"/>
    <col min="5129" max="5129" width="10.375" style="12" bestFit="1" customWidth="1"/>
    <col min="5130" max="5130" width="15.375" style="12" bestFit="1" customWidth="1"/>
    <col min="5131" max="5131" width="21.375" style="12" bestFit="1" customWidth="1"/>
    <col min="5132" max="5132" width="42.375" style="12" bestFit="1" customWidth="1"/>
    <col min="5133" max="5134" width="15.375" style="12" bestFit="1" customWidth="1"/>
    <col min="5135" max="5135" width="17.375" style="12" bestFit="1" customWidth="1"/>
    <col min="5136" max="5137" width="15.375" style="12" bestFit="1" customWidth="1"/>
    <col min="5138" max="5375" width="148.375" style="12"/>
    <col min="5376" max="5377" width="17.375" style="12" bestFit="1" customWidth="1"/>
    <col min="5378" max="5378" width="5.375" style="12" bestFit="1" customWidth="1"/>
    <col min="5379" max="5380" width="17.375" style="12" bestFit="1" customWidth="1"/>
    <col min="5381" max="5382" width="13.125" style="12" bestFit="1" customWidth="1"/>
    <col min="5383" max="5383" width="15.375" style="12" bestFit="1" customWidth="1"/>
    <col min="5384" max="5384" width="11.125" style="12" bestFit="1" customWidth="1"/>
    <col min="5385" max="5385" width="10.375" style="12" bestFit="1" customWidth="1"/>
    <col min="5386" max="5386" width="15.375" style="12" bestFit="1" customWidth="1"/>
    <col min="5387" max="5387" width="21.375" style="12" bestFit="1" customWidth="1"/>
    <col min="5388" max="5388" width="42.375" style="12" bestFit="1" customWidth="1"/>
    <col min="5389" max="5390" width="15.375" style="12" bestFit="1" customWidth="1"/>
    <col min="5391" max="5391" width="17.375" style="12" bestFit="1" customWidth="1"/>
    <col min="5392" max="5393" width="15.375" style="12" bestFit="1" customWidth="1"/>
    <col min="5394" max="5631" width="148.375" style="12"/>
    <col min="5632" max="5633" width="17.375" style="12" bestFit="1" customWidth="1"/>
    <col min="5634" max="5634" width="5.375" style="12" bestFit="1" customWidth="1"/>
    <col min="5635" max="5636" width="17.375" style="12" bestFit="1" customWidth="1"/>
    <col min="5637" max="5638" width="13.125" style="12" bestFit="1" customWidth="1"/>
    <col min="5639" max="5639" width="15.375" style="12" bestFit="1" customWidth="1"/>
    <col min="5640" max="5640" width="11.125" style="12" bestFit="1" customWidth="1"/>
    <col min="5641" max="5641" width="10.375" style="12" bestFit="1" customWidth="1"/>
    <col min="5642" max="5642" width="15.375" style="12" bestFit="1" customWidth="1"/>
    <col min="5643" max="5643" width="21.375" style="12" bestFit="1" customWidth="1"/>
    <col min="5644" max="5644" width="42.375" style="12" bestFit="1" customWidth="1"/>
    <col min="5645" max="5646" width="15.375" style="12" bestFit="1" customWidth="1"/>
    <col min="5647" max="5647" width="17.375" style="12" bestFit="1" customWidth="1"/>
    <col min="5648" max="5649" width="15.375" style="12" bestFit="1" customWidth="1"/>
    <col min="5650" max="5887" width="148.375" style="12"/>
    <col min="5888" max="5889" width="17.375" style="12" bestFit="1" customWidth="1"/>
    <col min="5890" max="5890" width="5.375" style="12" bestFit="1" customWidth="1"/>
    <col min="5891" max="5892" width="17.375" style="12" bestFit="1" customWidth="1"/>
    <col min="5893" max="5894" width="13.125" style="12" bestFit="1" customWidth="1"/>
    <col min="5895" max="5895" width="15.375" style="12" bestFit="1" customWidth="1"/>
    <col min="5896" max="5896" width="11.125" style="12" bestFit="1" customWidth="1"/>
    <col min="5897" max="5897" width="10.375" style="12" bestFit="1" customWidth="1"/>
    <col min="5898" max="5898" width="15.375" style="12" bestFit="1" customWidth="1"/>
    <col min="5899" max="5899" width="21.375" style="12" bestFit="1" customWidth="1"/>
    <col min="5900" max="5900" width="42.375" style="12" bestFit="1" customWidth="1"/>
    <col min="5901" max="5902" width="15.375" style="12" bestFit="1" customWidth="1"/>
    <col min="5903" max="5903" width="17.375" style="12" bestFit="1" customWidth="1"/>
    <col min="5904" max="5905" width="15.375" style="12" bestFit="1" customWidth="1"/>
    <col min="5906" max="6143" width="148.375" style="12"/>
    <col min="6144" max="6145" width="17.375" style="12" bestFit="1" customWidth="1"/>
    <col min="6146" max="6146" width="5.375" style="12" bestFit="1" customWidth="1"/>
    <col min="6147" max="6148" width="17.375" style="12" bestFit="1" customWidth="1"/>
    <col min="6149" max="6150" width="13.125" style="12" bestFit="1" customWidth="1"/>
    <col min="6151" max="6151" width="15.375" style="12" bestFit="1" customWidth="1"/>
    <col min="6152" max="6152" width="11.125" style="12" bestFit="1" customWidth="1"/>
    <col min="6153" max="6153" width="10.375" style="12" bestFit="1" customWidth="1"/>
    <col min="6154" max="6154" width="15.375" style="12" bestFit="1" customWidth="1"/>
    <col min="6155" max="6155" width="21.375" style="12" bestFit="1" customWidth="1"/>
    <col min="6156" max="6156" width="42.375" style="12" bestFit="1" customWidth="1"/>
    <col min="6157" max="6158" width="15.375" style="12" bestFit="1" customWidth="1"/>
    <col min="6159" max="6159" width="17.375" style="12" bestFit="1" customWidth="1"/>
    <col min="6160" max="6161" width="15.375" style="12" bestFit="1" customWidth="1"/>
    <col min="6162" max="6399" width="148.375" style="12"/>
    <col min="6400" max="6401" width="17.375" style="12" bestFit="1" customWidth="1"/>
    <col min="6402" max="6402" width="5.375" style="12" bestFit="1" customWidth="1"/>
    <col min="6403" max="6404" width="17.375" style="12" bestFit="1" customWidth="1"/>
    <col min="6405" max="6406" width="13.125" style="12" bestFit="1" customWidth="1"/>
    <col min="6407" max="6407" width="15.375" style="12" bestFit="1" customWidth="1"/>
    <col min="6408" max="6408" width="11.125" style="12" bestFit="1" customWidth="1"/>
    <col min="6409" max="6409" width="10.375" style="12" bestFit="1" customWidth="1"/>
    <col min="6410" max="6410" width="15.375" style="12" bestFit="1" customWidth="1"/>
    <col min="6411" max="6411" width="21.375" style="12" bestFit="1" customWidth="1"/>
    <col min="6412" max="6412" width="42.375" style="12" bestFit="1" customWidth="1"/>
    <col min="6413" max="6414" width="15.375" style="12" bestFit="1" customWidth="1"/>
    <col min="6415" max="6415" width="17.375" style="12" bestFit="1" customWidth="1"/>
    <col min="6416" max="6417" width="15.375" style="12" bestFit="1" customWidth="1"/>
    <col min="6418" max="6655" width="148.375" style="12"/>
    <col min="6656" max="6657" width="17.375" style="12" bestFit="1" customWidth="1"/>
    <col min="6658" max="6658" width="5.375" style="12" bestFit="1" customWidth="1"/>
    <col min="6659" max="6660" width="17.375" style="12" bestFit="1" customWidth="1"/>
    <col min="6661" max="6662" width="13.125" style="12" bestFit="1" customWidth="1"/>
    <col min="6663" max="6663" width="15.375" style="12" bestFit="1" customWidth="1"/>
    <col min="6664" max="6664" width="11.125" style="12" bestFit="1" customWidth="1"/>
    <col min="6665" max="6665" width="10.375" style="12" bestFit="1" customWidth="1"/>
    <col min="6666" max="6666" width="15.375" style="12" bestFit="1" customWidth="1"/>
    <col min="6667" max="6667" width="21.375" style="12" bestFit="1" customWidth="1"/>
    <col min="6668" max="6668" width="42.375" style="12" bestFit="1" customWidth="1"/>
    <col min="6669" max="6670" width="15.375" style="12" bestFit="1" customWidth="1"/>
    <col min="6671" max="6671" width="17.375" style="12" bestFit="1" customWidth="1"/>
    <col min="6672" max="6673" width="15.375" style="12" bestFit="1" customWidth="1"/>
    <col min="6674" max="6911" width="148.375" style="12"/>
    <col min="6912" max="6913" width="17.375" style="12" bestFit="1" customWidth="1"/>
    <col min="6914" max="6914" width="5.375" style="12" bestFit="1" customWidth="1"/>
    <col min="6915" max="6916" width="17.375" style="12" bestFit="1" customWidth="1"/>
    <col min="6917" max="6918" width="13.125" style="12" bestFit="1" customWidth="1"/>
    <col min="6919" max="6919" width="15.375" style="12" bestFit="1" customWidth="1"/>
    <col min="6920" max="6920" width="11.125" style="12" bestFit="1" customWidth="1"/>
    <col min="6921" max="6921" width="10.375" style="12" bestFit="1" customWidth="1"/>
    <col min="6922" max="6922" width="15.375" style="12" bestFit="1" customWidth="1"/>
    <col min="6923" max="6923" width="21.375" style="12" bestFit="1" customWidth="1"/>
    <col min="6924" max="6924" width="42.375" style="12" bestFit="1" customWidth="1"/>
    <col min="6925" max="6926" width="15.375" style="12" bestFit="1" customWidth="1"/>
    <col min="6927" max="6927" width="17.375" style="12" bestFit="1" customWidth="1"/>
    <col min="6928" max="6929" width="15.375" style="12" bestFit="1" customWidth="1"/>
    <col min="6930" max="7167" width="148.375" style="12"/>
    <col min="7168" max="7169" width="17.375" style="12" bestFit="1" customWidth="1"/>
    <col min="7170" max="7170" width="5.375" style="12" bestFit="1" customWidth="1"/>
    <col min="7171" max="7172" width="17.375" style="12" bestFit="1" customWidth="1"/>
    <col min="7173" max="7174" width="13.125" style="12" bestFit="1" customWidth="1"/>
    <col min="7175" max="7175" width="15.375" style="12" bestFit="1" customWidth="1"/>
    <col min="7176" max="7176" width="11.125" style="12" bestFit="1" customWidth="1"/>
    <col min="7177" max="7177" width="10.375" style="12" bestFit="1" customWidth="1"/>
    <col min="7178" max="7178" width="15.375" style="12" bestFit="1" customWidth="1"/>
    <col min="7179" max="7179" width="21.375" style="12" bestFit="1" customWidth="1"/>
    <col min="7180" max="7180" width="42.375" style="12" bestFit="1" customWidth="1"/>
    <col min="7181" max="7182" width="15.375" style="12" bestFit="1" customWidth="1"/>
    <col min="7183" max="7183" width="17.375" style="12" bestFit="1" customWidth="1"/>
    <col min="7184" max="7185" width="15.375" style="12" bestFit="1" customWidth="1"/>
    <col min="7186" max="7423" width="148.375" style="12"/>
    <col min="7424" max="7425" width="17.375" style="12" bestFit="1" customWidth="1"/>
    <col min="7426" max="7426" width="5.375" style="12" bestFit="1" customWidth="1"/>
    <col min="7427" max="7428" width="17.375" style="12" bestFit="1" customWidth="1"/>
    <col min="7429" max="7430" width="13.125" style="12" bestFit="1" customWidth="1"/>
    <col min="7431" max="7431" width="15.375" style="12" bestFit="1" customWidth="1"/>
    <col min="7432" max="7432" width="11.125" style="12" bestFit="1" customWidth="1"/>
    <col min="7433" max="7433" width="10.375" style="12" bestFit="1" customWidth="1"/>
    <col min="7434" max="7434" width="15.375" style="12" bestFit="1" customWidth="1"/>
    <col min="7435" max="7435" width="21.375" style="12" bestFit="1" customWidth="1"/>
    <col min="7436" max="7436" width="42.375" style="12" bestFit="1" customWidth="1"/>
    <col min="7437" max="7438" width="15.375" style="12" bestFit="1" customWidth="1"/>
    <col min="7439" max="7439" width="17.375" style="12" bestFit="1" customWidth="1"/>
    <col min="7440" max="7441" width="15.375" style="12" bestFit="1" customWidth="1"/>
    <col min="7442" max="7679" width="148.375" style="12"/>
    <col min="7680" max="7681" width="17.375" style="12" bestFit="1" customWidth="1"/>
    <col min="7682" max="7682" width="5.375" style="12" bestFit="1" customWidth="1"/>
    <col min="7683" max="7684" width="17.375" style="12" bestFit="1" customWidth="1"/>
    <col min="7685" max="7686" width="13.125" style="12" bestFit="1" customWidth="1"/>
    <col min="7687" max="7687" width="15.375" style="12" bestFit="1" customWidth="1"/>
    <col min="7688" max="7688" width="11.125" style="12" bestFit="1" customWidth="1"/>
    <col min="7689" max="7689" width="10.375" style="12" bestFit="1" customWidth="1"/>
    <col min="7690" max="7690" width="15.375" style="12" bestFit="1" customWidth="1"/>
    <col min="7691" max="7691" width="21.375" style="12" bestFit="1" customWidth="1"/>
    <col min="7692" max="7692" width="42.375" style="12" bestFit="1" customWidth="1"/>
    <col min="7693" max="7694" width="15.375" style="12" bestFit="1" customWidth="1"/>
    <col min="7695" max="7695" width="17.375" style="12" bestFit="1" customWidth="1"/>
    <col min="7696" max="7697" width="15.375" style="12" bestFit="1" customWidth="1"/>
    <col min="7698" max="7935" width="148.375" style="12"/>
    <col min="7936" max="7937" width="17.375" style="12" bestFit="1" customWidth="1"/>
    <col min="7938" max="7938" width="5.375" style="12" bestFit="1" customWidth="1"/>
    <col min="7939" max="7940" width="17.375" style="12" bestFit="1" customWidth="1"/>
    <col min="7941" max="7942" width="13.125" style="12" bestFit="1" customWidth="1"/>
    <col min="7943" max="7943" width="15.375" style="12" bestFit="1" customWidth="1"/>
    <col min="7944" max="7944" width="11.125" style="12" bestFit="1" customWidth="1"/>
    <col min="7945" max="7945" width="10.375" style="12" bestFit="1" customWidth="1"/>
    <col min="7946" max="7946" width="15.375" style="12" bestFit="1" customWidth="1"/>
    <col min="7947" max="7947" width="21.375" style="12" bestFit="1" customWidth="1"/>
    <col min="7948" max="7948" width="42.375" style="12" bestFit="1" customWidth="1"/>
    <col min="7949" max="7950" width="15.375" style="12" bestFit="1" customWidth="1"/>
    <col min="7951" max="7951" width="17.375" style="12" bestFit="1" customWidth="1"/>
    <col min="7952" max="7953" width="15.375" style="12" bestFit="1" customWidth="1"/>
    <col min="7954" max="8191" width="148.375" style="12"/>
    <col min="8192" max="8193" width="17.375" style="12" bestFit="1" customWidth="1"/>
    <col min="8194" max="8194" width="5.375" style="12" bestFit="1" customWidth="1"/>
    <col min="8195" max="8196" width="17.375" style="12" bestFit="1" customWidth="1"/>
    <col min="8197" max="8198" width="13.125" style="12" bestFit="1" customWidth="1"/>
    <col min="8199" max="8199" width="15.375" style="12" bestFit="1" customWidth="1"/>
    <col min="8200" max="8200" width="11.125" style="12" bestFit="1" customWidth="1"/>
    <col min="8201" max="8201" width="10.375" style="12" bestFit="1" customWidth="1"/>
    <col min="8202" max="8202" width="15.375" style="12" bestFit="1" customWidth="1"/>
    <col min="8203" max="8203" width="21.375" style="12" bestFit="1" customWidth="1"/>
    <col min="8204" max="8204" width="42.375" style="12" bestFit="1" customWidth="1"/>
    <col min="8205" max="8206" width="15.375" style="12" bestFit="1" customWidth="1"/>
    <col min="8207" max="8207" width="17.375" style="12" bestFit="1" customWidth="1"/>
    <col min="8208" max="8209" width="15.375" style="12" bestFit="1" customWidth="1"/>
    <col min="8210" max="8447" width="148.375" style="12"/>
    <col min="8448" max="8449" width="17.375" style="12" bestFit="1" customWidth="1"/>
    <col min="8450" max="8450" width="5.375" style="12" bestFit="1" customWidth="1"/>
    <col min="8451" max="8452" width="17.375" style="12" bestFit="1" customWidth="1"/>
    <col min="8453" max="8454" width="13.125" style="12" bestFit="1" customWidth="1"/>
    <col min="8455" max="8455" width="15.375" style="12" bestFit="1" customWidth="1"/>
    <col min="8456" max="8456" width="11.125" style="12" bestFit="1" customWidth="1"/>
    <col min="8457" max="8457" width="10.375" style="12" bestFit="1" customWidth="1"/>
    <col min="8458" max="8458" width="15.375" style="12" bestFit="1" customWidth="1"/>
    <col min="8459" max="8459" width="21.375" style="12" bestFit="1" customWidth="1"/>
    <col min="8460" max="8460" width="42.375" style="12" bestFit="1" customWidth="1"/>
    <col min="8461" max="8462" width="15.375" style="12" bestFit="1" customWidth="1"/>
    <col min="8463" max="8463" width="17.375" style="12" bestFit="1" customWidth="1"/>
    <col min="8464" max="8465" width="15.375" style="12" bestFit="1" customWidth="1"/>
    <col min="8466" max="8703" width="148.375" style="12"/>
    <col min="8704" max="8705" width="17.375" style="12" bestFit="1" customWidth="1"/>
    <col min="8706" max="8706" width="5.375" style="12" bestFit="1" customWidth="1"/>
    <col min="8707" max="8708" width="17.375" style="12" bestFit="1" customWidth="1"/>
    <col min="8709" max="8710" width="13.125" style="12" bestFit="1" customWidth="1"/>
    <col min="8711" max="8711" width="15.375" style="12" bestFit="1" customWidth="1"/>
    <col min="8712" max="8712" width="11.125" style="12" bestFit="1" customWidth="1"/>
    <col min="8713" max="8713" width="10.375" style="12" bestFit="1" customWidth="1"/>
    <col min="8714" max="8714" width="15.375" style="12" bestFit="1" customWidth="1"/>
    <col min="8715" max="8715" width="21.375" style="12" bestFit="1" customWidth="1"/>
    <col min="8716" max="8716" width="42.375" style="12" bestFit="1" customWidth="1"/>
    <col min="8717" max="8718" width="15.375" style="12" bestFit="1" customWidth="1"/>
    <col min="8719" max="8719" width="17.375" style="12" bestFit="1" customWidth="1"/>
    <col min="8720" max="8721" width="15.375" style="12" bestFit="1" customWidth="1"/>
    <col min="8722" max="8959" width="148.375" style="12"/>
    <col min="8960" max="8961" width="17.375" style="12" bestFit="1" customWidth="1"/>
    <col min="8962" max="8962" width="5.375" style="12" bestFit="1" customWidth="1"/>
    <col min="8963" max="8964" width="17.375" style="12" bestFit="1" customWidth="1"/>
    <col min="8965" max="8966" width="13.125" style="12" bestFit="1" customWidth="1"/>
    <col min="8967" max="8967" width="15.375" style="12" bestFit="1" customWidth="1"/>
    <col min="8968" max="8968" width="11.125" style="12" bestFit="1" customWidth="1"/>
    <col min="8969" max="8969" width="10.375" style="12" bestFit="1" customWidth="1"/>
    <col min="8970" max="8970" width="15.375" style="12" bestFit="1" customWidth="1"/>
    <col min="8971" max="8971" width="21.375" style="12" bestFit="1" customWidth="1"/>
    <col min="8972" max="8972" width="42.375" style="12" bestFit="1" customWidth="1"/>
    <col min="8973" max="8974" width="15.375" style="12" bestFit="1" customWidth="1"/>
    <col min="8975" max="8975" width="17.375" style="12" bestFit="1" customWidth="1"/>
    <col min="8976" max="8977" width="15.375" style="12" bestFit="1" customWidth="1"/>
    <col min="8978" max="9215" width="148.375" style="12"/>
    <col min="9216" max="9217" width="17.375" style="12" bestFit="1" customWidth="1"/>
    <col min="9218" max="9218" width="5.375" style="12" bestFit="1" customWidth="1"/>
    <col min="9219" max="9220" width="17.375" style="12" bestFit="1" customWidth="1"/>
    <col min="9221" max="9222" width="13.125" style="12" bestFit="1" customWidth="1"/>
    <col min="9223" max="9223" width="15.375" style="12" bestFit="1" customWidth="1"/>
    <col min="9224" max="9224" width="11.125" style="12" bestFit="1" customWidth="1"/>
    <col min="9225" max="9225" width="10.375" style="12" bestFit="1" customWidth="1"/>
    <col min="9226" max="9226" width="15.375" style="12" bestFit="1" customWidth="1"/>
    <col min="9227" max="9227" width="21.375" style="12" bestFit="1" customWidth="1"/>
    <col min="9228" max="9228" width="42.375" style="12" bestFit="1" customWidth="1"/>
    <col min="9229" max="9230" width="15.375" style="12" bestFit="1" customWidth="1"/>
    <col min="9231" max="9231" width="17.375" style="12" bestFit="1" customWidth="1"/>
    <col min="9232" max="9233" width="15.375" style="12" bestFit="1" customWidth="1"/>
    <col min="9234" max="9471" width="148.375" style="12"/>
    <col min="9472" max="9473" width="17.375" style="12" bestFit="1" customWidth="1"/>
    <col min="9474" max="9474" width="5.375" style="12" bestFit="1" customWidth="1"/>
    <col min="9475" max="9476" width="17.375" style="12" bestFit="1" customWidth="1"/>
    <col min="9477" max="9478" width="13.125" style="12" bestFit="1" customWidth="1"/>
    <col min="9479" max="9479" width="15.375" style="12" bestFit="1" customWidth="1"/>
    <col min="9480" max="9480" width="11.125" style="12" bestFit="1" customWidth="1"/>
    <col min="9481" max="9481" width="10.375" style="12" bestFit="1" customWidth="1"/>
    <col min="9482" max="9482" width="15.375" style="12" bestFit="1" customWidth="1"/>
    <col min="9483" max="9483" width="21.375" style="12" bestFit="1" customWidth="1"/>
    <col min="9484" max="9484" width="42.375" style="12" bestFit="1" customWidth="1"/>
    <col min="9485" max="9486" width="15.375" style="12" bestFit="1" customWidth="1"/>
    <col min="9487" max="9487" width="17.375" style="12" bestFit="1" customWidth="1"/>
    <col min="9488" max="9489" width="15.375" style="12" bestFit="1" customWidth="1"/>
    <col min="9490" max="9727" width="148.375" style="12"/>
    <col min="9728" max="9729" width="17.375" style="12" bestFit="1" customWidth="1"/>
    <col min="9730" max="9730" width="5.375" style="12" bestFit="1" customWidth="1"/>
    <col min="9731" max="9732" width="17.375" style="12" bestFit="1" customWidth="1"/>
    <col min="9733" max="9734" width="13.125" style="12" bestFit="1" customWidth="1"/>
    <col min="9735" max="9735" width="15.375" style="12" bestFit="1" customWidth="1"/>
    <col min="9736" max="9736" width="11.125" style="12" bestFit="1" customWidth="1"/>
    <col min="9737" max="9737" width="10.375" style="12" bestFit="1" customWidth="1"/>
    <col min="9738" max="9738" width="15.375" style="12" bestFit="1" customWidth="1"/>
    <col min="9739" max="9739" width="21.375" style="12" bestFit="1" customWidth="1"/>
    <col min="9740" max="9740" width="42.375" style="12" bestFit="1" customWidth="1"/>
    <col min="9741" max="9742" width="15.375" style="12" bestFit="1" customWidth="1"/>
    <col min="9743" max="9743" width="17.375" style="12" bestFit="1" customWidth="1"/>
    <col min="9744" max="9745" width="15.375" style="12" bestFit="1" customWidth="1"/>
    <col min="9746" max="9983" width="148.375" style="12"/>
    <col min="9984" max="9985" width="17.375" style="12" bestFit="1" customWidth="1"/>
    <col min="9986" max="9986" width="5.375" style="12" bestFit="1" customWidth="1"/>
    <col min="9987" max="9988" width="17.375" style="12" bestFit="1" customWidth="1"/>
    <col min="9989" max="9990" width="13.125" style="12" bestFit="1" customWidth="1"/>
    <col min="9991" max="9991" width="15.375" style="12" bestFit="1" customWidth="1"/>
    <col min="9992" max="9992" width="11.125" style="12" bestFit="1" customWidth="1"/>
    <col min="9993" max="9993" width="10.375" style="12" bestFit="1" customWidth="1"/>
    <col min="9994" max="9994" width="15.375" style="12" bestFit="1" customWidth="1"/>
    <col min="9995" max="9995" width="21.375" style="12" bestFit="1" customWidth="1"/>
    <col min="9996" max="9996" width="42.375" style="12" bestFit="1" customWidth="1"/>
    <col min="9997" max="9998" width="15.375" style="12" bestFit="1" customWidth="1"/>
    <col min="9999" max="9999" width="17.375" style="12" bestFit="1" customWidth="1"/>
    <col min="10000" max="10001" width="15.375" style="12" bestFit="1" customWidth="1"/>
    <col min="10002" max="10239" width="148.375" style="12"/>
    <col min="10240" max="10241" width="17.375" style="12" bestFit="1" customWidth="1"/>
    <col min="10242" max="10242" width="5.375" style="12" bestFit="1" customWidth="1"/>
    <col min="10243" max="10244" width="17.375" style="12" bestFit="1" customWidth="1"/>
    <col min="10245" max="10246" width="13.125" style="12" bestFit="1" customWidth="1"/>
    <col min="10247" max="10247" width="15.375" style="12" bestFit="1" customWidth="1"/>
    <col min="10248" max="10248" width="11.125" style="12" bestFit="1" customWidth="1"/>
    <col min="10249" max="10249" width="10.375" style="12" bestFit="1" customWidth="1"/>
    <col min="10250" max="10250" width="15.375" style="12" bestFit="1" customWidth="1"/>
    <col min="10251" max="10251" width="21.375" style="12" bestFit="1" customWidth="1"/>
    <col min="10252" max="10252" width="42.375" style="12" bestFit="1" customWidth="1"/>
    <col min="10253" max="10254" width="15.375" style="12" bestFit="1" customWidth="1"/>
    <col min="10255" max="10255" width="17.375" style="12" bestFit="1" customWidth="1"/>
    <col min="10256" max="10257" width="15.375" style="12" bestFit="1" customWidth="1"/>
    <col min="10258" max="10495" width="148.375" style="12"/>
    <col min="10496" max="10497" width="17.375" style="12" bestFit="1" customWidth="1"/>
    <col min="10498" max="10498" width="5.375" style="12" bestFit="1" customWidth="1"/>
    <col min="10499" max="10500" width="17.375" style="12" bestFit="1" customWidth="1"/>
    <col min="10501" max="10502" width="13.125" style="12" bestFit="1" customWidth="1"/>
    <col min="10503" max="10503" width="15.375" style="12" bestFit="1" customWidth="1"/>
    <col min="10504" max="10504" width="11.125" style="12" bestFit="1" customWidth="1"/>
    <col min="10505" max="10505" width="10.375" style="12" bestFit="1" customWidth="1"/>
    <col min="10506" max="10506" width="15.375" style="12" bestFit="1" customWidth="1"/>
    <col min="10507" max="10507" width="21.375" style="12" bestFit="1" customWidth="1"/>
    <col min="10508" max="10508" width="42.375" style="12" bestFit="1" customWidth="1"/>
    <col min="10509" max="10510" width="15.375" style="12" bestFit="1" customWidth="1"/>
    <col min="10511" max="10511" width="17.375" style="12" bestFit="1" customWidth="1"/>
    <col min="10512" max="10513" width="15.375" style="12" bestFit="1" customWidth="1"/>
    <col min="10514" max="10751" width="148.375" style="12"/>
    <col min="10752" max="10753" width="17.375" style="12" bestFit="1" customWidth="1"/>
    <col min="10754" max="10754" width="5.375" style="12" bestFit="1" customWidth="1"/>
    <col min="10755" max="10756" width="17.375" style="12" bestFit="1" customWidth="1"/>
    <col min="10757" max="10758" width="13.125" style="12" bestFit="1" customWidth="1"/>
    <col min="10759" max="10759" width="15.375" style="12" bestFit="1" customWidth="1"/>
    <col min="10760" max="10760" width="11.125" style="12" bestFit="1" customWidth="1"/>
    <col min="10761" max="10761" width="10.375" style="12" bestFit="1" customWidth="1"/>
    <col min="10762" max="10762" width="15.375" style="12" bestFit="1" customWidth="1"/>
    <col min="10763" max="10763" width="21.375" style="12" bestFit="1" customWidth="1"/>
    <col min="10764" max="10764" width="42.375" style="12" bestFit="1" customWidth="1"/>
    <col min="10765" max="10766" width="15.375" style="12" bestFit="1" customWidth="1"/>
    <col min="10767" max="10767" width="17.375" style="12" bestFit="1" customWidth="1"/>
    <col min="10768" max="10769" width="15.375" style="12" bestFit="1" customWidth="1"/>
    <col min="10770" max="11007" width="148.375" style="12"/>
    <col min="11008" max="11009" width="17.375" style="12" bestFit="1" customWidth="1"/>
    <col min="11010" max="11010" width="5.375" style="12" bestFit="1" customWidth="1"/>
    <col min="11011" max="11012" width="17.375" style="12" bestFit="1" customWidth="1"/>
    <col min="11013" max="11014" width="13.125" style="12" bestFit="1" customWidth="1"/>
    <col min="11015" max="11015" width="15.375" style="12" bestFit="1" customWidth="1"/>
    <col min="11016" max="11016" width="11.125" style="12" bestFit="1" customWidth="1"/>
    <col min="11017" max="11017" width="10.375" style="12" bestFit="1" customWidth="1"/>
    <col min="11018" max="11018" width="15.375" style="12" bestFit="1" customWidth="1"/>
    <col min="11019" max="11019" width="21.375" style="12" bestFit="1" customWidth="1"/>
    <col min="11020" max="11020" width="42.375" style="12" bestFit="1" customWidth="1"/>
    <col min="11021" max="11022" width="15.375" style="12" bestFit="1" customWidth="1"/>
    <col min="11023" max="11023" width="17.375" style="12" bestFit="1" customWidth="1"/>
    <col min="11024" max="11025" width="15.375" style="12" bestFit="1" customWidth="1"/>
    <col min="11026" max="11263" width="148.375" style="12"/>
    <col min="11264" max="11265" width="17.375" style="12" bestFit="1" customWidth="1"/>
    <col min="11266" max="11266" width="5.375" style="12" bestFit="1" customWidth="1"/>
    <col min="11267" max="11268" width="17.375" style="12" bestFit="1" customWidth="1"/>
    <col min="11269" max="11270" width="13.125" style="12" bestFit="1" customWidth="1"/>
    <col min="11271" max="11271" width="15.375" style="12" bestFit="1" customWidth="1"/>
    <col min="11272" max="11272" width="11.125" style="12" bestFit="1" customWidth="1"/>
    <col min="11273" max="11273" width="10.375" style="12" bestFit="1" customWidth="1"/>
    <col min="11274" max="11274" width="15.375" style="12" bestFit="1" customWidth="1"/>
    <col min="11275" max="11275" width="21.375" style="12" bestFit="1" customWidth="1"/>
    <col min="11276" max="11276" width="42.375" style="12" bestFit="1" customWidth="1"/>
    <col min="11277" max="11278" width="15.375" style="12" bestFit="1" customWidth="1"/>
    <col min="11279" max="11279" width="17.375" style="12" bestFit="1" customWidth="1"/>
    <col min="11280" max="11281" width="15.375" style="12" bestFit="1" customWidth="1"/>
    <col min="11282" max="11519" width="148.375" style="12"/>
    <col min="11520" max="11521" width="17.375" style="12" bestFit="1" customWidth="1"/>
    <col min="11522" max="11522" width="5.375" style="12" bestFit="1" customWidth="1"/>
    <col min="11523" max="11524" width="17.375" style="12" bestFit="1" customWidth="1"/>
    <col min="11525" max="11526" width="13.125" style="12" bestFit="1" customWidth="1"/>
    <col min="11527" max="11527" width="15.375" style="12" bestFit="1" customWidth="1"/>
    <col min="11528" max="11528" width="11.125" style="12" bestFit="1" customWidth="1"/>
    <col min="11529" max="11529" width="10.375" style="12" bestFit="1" customWidth="1"/>
    <col min="11530" max="11530" width="15.375" style="12" bestFit="1" customWidth="1"/>
    <col min="11531" max="11531" width="21.375" style="12" bestFit="1" customWidth="1"/>
    <col min="11532" max="11532" width="42.375" style="12" bestFit="1" customWidth="1"/>
    <col min="11533" max="11534" width="15.375" style="12" bestFit="1" customWidth="1"/>
    <col min="11535" max="11535" width="17.375" style="12" bestFit="1" customWidth="1"/>
    <col min="11536" max="11537" width="15.375" style="12" bestFit="1" customWidth="1"/>
    <col min="11538" max="11775" width="148.375" style="12"/>
    <col min="11776" max="11777" width="17.375" style="12" bestFit="1" customWidth="1"/>
    <col min="11778" max="11778" width="5.375" style="12" bestFit="1" customWidth="1"/>
    <col min="11779" max="11780" width="17.375" style="12" bestFit="1" customWidth="1"/>
    <col min="11781" max="11782" width="13.125" style="12" bestFit="1" customWidth="1"/>
    <col min="11783" max="11783" width="15.375" style="12" bestFit="1" customWidth="1"/>
    <col min="11784" max="11784" width="11.125" style="12" bestFit="1" customWidth="1"/>
    <col min="11785" max="11785" width="10.375" style="12" bestFit="1" customWidth="1"/>
    <col min="11786" max="11786" width="15.375" style="12" bestFit="1" customWidth="1"/>
    <col min="11787" max="11787" width="21.375" style="12" bestFit="1" customWidth="1"/>
    <col min="11788" max="11788" width="42.375" style="12" bestFit="1" customWidth="1"/>
    <col min="11789" max="11790" width="15.375" style="12" bestFit="1" customWidth="1"/>
    <col min="11791" max="11791" width="17.375" style="12" bestFit="1" customWidth="1"/>
    <col min="11792" max="11793" width="15.375" style="12" bestFit="1" customWidth="1"/>
    <col min="11794" max="12031" width="148.375" style="12"/>
    <col min="12032" max="12033" width="17.375" style="12" bestFit="1" customWidth="1"/>
    <col min="12034" max="12034" width="5.375" style="12" bestFit="1" customWidth="1"/>
    <col min="12035" max="12036" width="17.375" style="12" bestFit="1" customWidth="1"/>
    <col min="12037" max="12038" width="13.125" style="12" bestFit="1" customWidth="1"/>
    <col min="12039" max="12039" width="15.375" style="12" bestFit="1" customWidth="1"/>
    <col min="12040" max="12040" width="11.125" style="12" bestFit="1" customWidth="1"/>
    <col min="12041" max="12041" width="10.375" style="12" bestFit="1" customWidth="1"/>
    <col min="12042" max="12042" width="15.375" style="12" bestFit="1" customWidth="1"/>
    <col min="12043" max="12043" width="21.375" style="12" bestFit="1" customWidth="1"/>
    <col min="12044" max="12044" width="42.375" style="12" bestFit="1" customWidth="1"/>
    <col min="12045" max="12046" width="15.375" style="12" bestFit="1" customWidth="1"/>
    <col min="12047" max="12047" width="17.375" style="12" bestFit="1" customWidth="1"/>
    <col min="12048" max="12049" width="15.375" style="12" bestFit="1" customWidth="1"/>
    <col min="12050" max="12287" width="148.375" style="12"/>
    <col min="12288" max="12289" width="17.375" style="12" bestFit="1" customWidth="1"/>
    <col min="12290" max="12290" width="5.375" style="12" bestFit="1" customWidth="1"/>
    <col min="12291" max="12292" width="17.375" style="12" bestFit="1" customWidth="1"/>
    <col min="12293" max="12294" width="13.125" style="12" bestFit="1" customWidth="1"/>
    <col min="12295" max="12295" width="15.375" style="12" bestFit="1" customWidth="1"/>
    <col min="12296" max="12296" width="11.125" style="12" bestFit="1" customWidth="1"/>
    <col min="12297" max="12297" width="10.375" style="12" bestFit="1" customWidth="1"/>
    <col min="12298" max="12298" width="15.375" style="12" bestFit="1" customWidth="1"/>
    <col min="12299" max="12299" width="21.375" style="12" bestFit="1" customWidth="1"/>
    <col min="12300" max="12300" width="42.375" style="12" bestFit="1" customWidth="1"/>
    <col min="12301" max="12302" width="15.375" style="12" bestFit="1" customWidth="1"/>
    <col min="12303" max="12303" width="17.375" style="12" bestFit="1" customWidth="1"/>
    <col min="12304" max="12305" width="15.375" style="12" bestFit="1" customWidth="1"/>
    <col min="12306" max="12543" width="148.375" style="12"/>
    <col min="12544" max="12545" width="17.375" style="12" bestFit="1" customWidth="1"/>
    <col min="12546" max="12546" width="5.375" style="12" bestFit="1" customWidth="1"/>
    <col min="12547" max="12548" width="17.375" style="12" bestFit="1" customWidth="1"/>
    <col min="12549" max="12550" width="13.125" style="12" bestFit="1" customWidth="1"/>
    <col min="12551" max="12551" width="15.375" style="12" bestFit="1" customWidth="1"/>
    <col min="12552" max="12552" width="11.125" style="12" bestFit="1" customWidth="1"/>
    <col min="12553" max="12553" width="10.375" style="12" bestFit="1" customWidth="1"/>
    <col min="12554" max="12554" width="15.375" style="12" bestFit="1" customWidth="1"/>
    <col min="12555" max="12555" width="21.375" style="12" bestFit="1" customWidth="1"/>
    <col min="12556" max="12556" width="42.375" style="12" bestFit="1" customWidth="1"/>
    <col min="12557" max="12558" width="15.375" style="12" bestFit="1" customWidth="1"/>
    <col min="12559" max="12559" width="17.375" style="12" bestFit="1" customWidth="1"/>
    <col min="12560" max="12561" width="15.375" style="12" bestFit="1" customWidth="1"/>
    <col min="12562" max="12799" width="148.375" style="12"/>
    <col min="12800" max="12801" width="17.375" style="12" bestFit="1" customWidth="1"/>
    <col min="12802" max="12802" width="5.375" style="12" bestFit="1" customWidth="1"/>
    <col min="12803" max="12804" width="17.375" style="12" bestFit="1" customWidth="1"/>
    <col min="12805" max="12806" width="13.125" style="12" bestFit="1" customWidth="1"/>
    <col min="12807" max="12807" width="15.375" style="12" bestFit="1" customWidth="1"/>
    <col min="12808" max="12808" width="11.125" style="12" bestFit="1" customWidth="1"/>
    <col min="12809" max="12809" width="10.375" style="12" bestFit="1" customWidth="1"/>
    <col min="12810" max="12810" width="15.375" style="12" bestFit="1" customWidth="1"/>
    <col min="12811" max="12811" width="21.375" style="12" bestFit="1" customWidth="1"/>
    <col min="12812" max="12812" width="42.375" style="12" bestFit="1" customWidth="1"/>
    <col min="12813" max="12814" width="15.375" style="12" bestFit="1" customWidth="1"/>
    <col min="12815" max="12815" width="17.375" style="12" bestFit="1" customWidth="1"/>
    <col min="12816" max="12817" width="15.375" style="12" bestFit="1" customWidth="1"/>
    <col min="12818" max="13055" width="148.375" style="12"/>
    <col min="13056" max="13057" width="17.375" style="12" bestFit="1" customWidth="1"/>
    <col min="13058" max="13058" width="5.375" style="12" bestFit="1" customWidth="1"/>
    <col min="13059" max="13060" width="17.375" style="12" bestFit="1" customWidth="1"/>
    <col min="13061" max="13062" width="13.125" style="12" bestFit="1" customWidth="1"/>
    <col min="13063" max="13063" width="15.375" style="12" bestFit="1" customWidth="1"/>
    <col min="13064" max="13064" width="11.125" style="12" bestFit="1" customWidth="1"/>
    <col min="13065" max="13065" width="10.375" style="12" bestFit="1" customWidth="1"/>
    <col min="13066" max="13066" width="15.375" style="12" bestFit="1" customWidth="1"/>
    <col min="13067" max="13067" width="21.375" style="12" bestFit="1" customWidth="1"/>
    <col min="13068" max="13068" width="42.375" style="12" bestFit="1" customWidth="1"/>
    <col min="13069" max="13070" width="15.375" style="12" bestFit="1" customWidth="1"/>
    <col min="13071" max="13071" width="17.375" style="12" bestFit="1" customWidth="1"/>
    <col min="13072" max="13073" width="15.375" style="12" bestFit="1" customWidth="1"/>
    <col min="13074" max="13311" width="148.375" style="12"/>
    <col min="13312" max="13313" width="17.375" style="12" bestFit="1" customWidth="1"/>
    <col min="13314" max="13314" width="5.375" style="12" bestFit="1" customWidth="1"/>
    <col min="13315" max="13316" width="17.375" style="12" bestFit="1" customWidth="1"/>
    <col min="13317" max="13318" width="13.125" style="12" bestFit="1" customWidth="1"/>
    <col min="13319" max="13319" width="15.375" style="12" bestFit="1" customWidth="1"/>
    <col min="13320" max="13320" width="11.125" style="12" bestFit="1" customWidth="1"/>
    <col min="13321" max="13321" width="10.375" style="12" bestFit="1" customWidth="1"/>
    <col min="13322" max="13322" width="15.375" style="12" bestFit="1" customWidth="1"/>
    <col min="13323" max="13323" width="21.375" style="12" bestFit="1" customWidth="1"/>
    <col min="13324" max="13324" width="42.375" style="12" bestFit="1" customWidth="1"/>
    <col min="13325" max="13326" width="15.375" style="12" bestFit="1" customWidth="1"/>
    <col min="13327" max="13327" width="17.375" style="12" bestFit="1" customWidth="1"/>
    <col min="13328" max="13329" width="15.375" style="12" bestFit="1" customWidth="1"/>
    <col min="13330" max="13567" width="148.375" style="12"/>
    <col min="13568" max="13569" width="17.375" style="12" bestFit="1" customWidth="1"/>
    <col min="13570" max="13570" width="5.375" style="12" bestFit="1" customWidth="1"/>
    <col min="13571" max="13572" width="17.375" style="12" bestFit="1" customWidth="1"/>
    <col min="13573" max="13574" width="13.125" style="12" bestFit="1" customWidth="1"/>
    <col min="13575" max="13575" width="15.375" style="12" bestFit="1" customWidth="1"/>
    <col min="13576" max="13576" width="11.125" style="12" bestFit="1" customWidth="1"/>
    <col min="13577" max="13577" width="10.375" style="12" bestFit="1" customWidth="1"/>
    <col min="13578" max="13578" width="15.375" style="12" bestFit="1" customWidth="1"/>
    <col min="13579" max="13579" width="21.375" style="12" bestFit="1" customWidth="1"/>
    <col min="13580" max="13580" width="42.375" style="12" bestFit="1" customWidth="1"/>
    <col min="13581" max="13582" width="15.375" style="12" bestFit="1" customWidth="1"/>
    <col min="13583" max="13583" width="17.375" style="12" bestFit="1" customWidth="1"/>
    <col min="13584" max="13585" width="15.375" style="12" bestFit="1" customWidth="1"/>
    <col min="13586" max="13823" width="148.375" style="12"/>
    <col min="13824" max="13825" width="17.375" style="12" bestFit="1" customWidth="1"/>
    <col min="13826" max="13826" width="5.375" style="12" bestFit="1" customWidth="1"/>
    <col min="13827" max="13828" width="17.375" style="12" bestFit="1" customWidth="1"/>
    <col min="13829" max="13830" width="13.125" style="12" bestFit="1" customWidth="1"/>
    <col min="13831" max="13831" width="15.375" style="12" bestFit="1" customWidth="1"/>
    <col min="13832" max="13832" width="11.125" style="12" bestFit="1" customWidth="1"/>
    <col min="13833" max="13833" width="10.375" style="12" bestFit="1" customWidth="1"/>
    <col min="13834" max="13834" width="15.375" style="12" bestFit="1" customWidth="1"/>
    <col min="13835" max="13835" width="21.375" style="12" bestFit="1" customWidth="1"/>
    <col min="13836" max="13836" width="42.375" style="12" bestFit="1" customWidth="1"/>
    <col min="13837" max="13838" width="15.375" style="12" bestFit="1" customWidth="1"/>
    <col min="13839" max="13839" width="17.375" style="12" bestFit="1" customWidth="1"/>
    <col min="13840" max="13841" width="15.375" style="12" bestFit="1" customWidth="1"/>
    <col min="13842" max="14079" width="148.375" style="12"/>
    <col min="14080" max="14081" width="17.375" style="12" bestFit="1" customWidth="1"/>
    <col min="14082" max="14082" width="5.375" style="12" bestFit="1" customWidth="1"/>
    <col min="14083" max="14084" width="17.375" style="12" bestFit="1" customWidth="1"/>
    <col min="14085" max="14086" width="13.125" style="12" bestFit="1" customWidth="1"/>
    <col min="14087" max="14087" width="15.375" style="12" bestFit="1" customWidth="1"/>
    <col min="14088" max="14088" width="11.125" style="12" bestFit="1" customWidth="1"/>
    <col min="14089" max="14089" width="10.375" style="12" bestFit="1" customWidth="1"/>
    <col min="14090" max="14090" width="15.375" style="12" bestFit="1" customWidth="1"/>
    <col min="14091" max="14091" width="21.375" style="12" bestFit="1" customWidth="1"/>
    <col min="14092" max="14092" width="42.375" style="12" bestFit="1" customWidth="1"/>
    <col min="14093" max="14094" width="15.375" style="12" bestFit="1" customWidth="1"/>
    <col min="14095" max="14095" width="17.375" style="12" bestFit="1" customWidth="1"/>
    <col min="14096" max="14097" width="15.375" style="12" bestFit="1" customWidth="1"/>
    <col min="14098" max="14335" width="148.375" style="12"/>
    <col min="14336" max="14337" width="17.375" style="12" bestFit="1" customWidth="1"/>
    <col min="14338" max="14338" width="5.375" style="12" bestFit="1" customWidth="1"/>
    <col min="14339" max="14340" width="17.375" style="12" bestFit="1" customWidth="1"/>
    <col min="14341" max="14342" width="13.125" style="12" bestFit="1" customWidth="1"/>
    <col min="14343" max="14343" width="15.375" style="12" bestFit="1" customWidth="1"/>
    <col min="14344" max="14344" width="11.125" style="12" bestFit="1" customWidth="1"/>
    <col min="14345" max="14345" width="10.375" style="12" bestFit="1" customWidth="1"/>
    <col min="14346" max="14346" width="15.375" style="12" bestFit="1" customWidth="1"/>
    <col min="14347" max="14347" width="21.375" style="12" bestFit="1" customWidth="1"/>
    <col min="14348" max="14348" width="42.375" style="12" bestFit="1" customWidth="1"/>
    <col min="14349" max="14350" width="15.375" style="12" bestFit="1" customWidth="1"/>
    <col min="14351" max="14351" width="17.375" style="12" bestFit="1" customWidth="1"/>
    <col min="14352" max="14353" width="15.375" style="12" bestFit="1" customWidth="1"/>
    <col min="14354" max="14591" width="148.375" style="12"/>
    <col min="14592" max="14593" width="17.375" style="12" bestFit="1" customWidth="1"/>
    <col min="14594" max="14594" width="5.375" style="12" bestFit="1" customWidth="1"/>
    <col min="14595" max="14596" width="17.375" style="12" bestFit="1" customWidth="1"/>
    <col min="14597" max="14598" width="13.125" style="12" bestFit="1" customWidth="1"/>
    <col min="14599" max="14599" width="15.375" style="12" bestFit="1" customWidth="1"/>
    <col min="14600" max="14600" width="11.125" style="12" bestFit="1" customWidth="1"/>
    <col min="14601" max="14601" width="10.375" style="12" bestFit="1" customWidth="1"/>
    <col min="14602" max="14602" width="15.375" style="12" bestFit="1" customWidth="1"/>
    <col min="14603" max="14603" width="21.375" style="12" bestFit="1" customWidth="1"/>
    <col min="14604" max="14604" width="42.375" style="12" bestFit="1" customWidth="1"/>
    <col min="14605" max="14606" width="15.375" style="12" bestFit="1" customWidth="1"/>
    <col min="14607" max="14607" width="17.375" style="12" bestFit="1" customWidth="1"/>
    <col min="14608" max="14609" width="15.375" style="12" bestFit="1" customWidth="1"/>
    <col min="14610" max="14847" width="148.375" style="12"/>
    <col min="14848" max="14849" width="17.375" style="12" bestFit="1" customWidth="1"/>
    <col min="14850" max="14850" width="5.375" style="12" bestFit="1" customWidth="1"/>
    <col min="14851" max="14852" width="17.375" style="12" bestFit="1" customWidth="1"/>
    <col min="14853" max="14854" width="13.125" style="12" bestFit="1" customWidth="1"/>
    <col min="14855" max="14855" width="15.375" style="12" bestFit="1" customWidth="1"/>
    <col min="14856" max="14856" width="11.125" style="12" bestFit="1" customWidth="1"/>
    <col min="14857" max="14857" width="10.375" style="12" bestFit="1" customWidth="1"/>
    <col min="14858" max="14858" width="15.375" style="12" bestFit="1" customWidth="1"/>
    <col min="14859" max="14859" width="21.375" style="12" bestFit="1" customWidth="1"/>
    <col min="14860" max="14860" width="42.375" style="12" bestFit="1" customWidth="1"/>
    <col min="14861" max="14862" width="15.375" style="12" bestFit="1" customWidth="1"/>
    <col min="14863" max="14863" width="17.375" style="12" bestFit="1" customWidth="1"/>
    <col min="14864" max="14865" width="15.375" style="12" bestFit="1" customWidth="1"/>
    <col min="14866" max="15103" width="148.375" style="12"/>
    <col min="15104" max="15105" width="17.375" style="12" bestFit="1" customWidth="1"/>
    <col min="15106" max="15106" width="5.375" style="12" bestFit="1" customWidth="1"/>
    <col min="15107" max="15108" width="17.375" style="12" bestFit="1" customWidth="1"/>
    <col min="15109" max="15110" width="13.125" style="12" bestFit="1" customWidth="1"/>
    <col min="15111" max="15111" width="15.375" style="12" bestFit="1" customWidth="1"/>
    <col min="15112" max="15112" width="11.125" style="12" bestFit="1" customWidth="1"/>
    <col min="15113" max="15113" width="10.375" style="12" bestFit="1" customWidth="1"/>
    <col min="15114" max="15114" width="15.375" style="12" bestFit="1" customWidth="1"/>
    <col min="15115" max="15115" width="21.375" style="12" bestFit="1" customWidth="1"/>
    <col min="15116" max="15116" width="42.375" style="12" bestFit="1" customWidth="1"/>
    <col min="15117" max="15118" width="15.375" style="12" bestFit="1" customWidth="1"/>
    <col min="15119" max="15119" width="17.375" style="12" bestFit="1" customWidth="1"/>
    <col min="15120" max="15121" width="15.375" style="12" bestFit="1" customWidth="1"/>
    <col min="15122" max="15359" width="148.375" style="12"/>
    <col min="15360" max="15361" width="17.375" style="12" bestFit="1" customWidth="1"/>
    <col min="15362" max="15362" width="5.375" style="12" bestFit="1" customWidth="1"/>
    <col min="15363" max="15364" width="17.375" style="12" bestFit="1" customWidth="1"/>
    <col min="15365" max="15366" width="13.125" style="12" bestFit="1" customWidth="1"/>
    <col min="15367" max="15367" width="15.375" style="12" bestFit="1" customWidth="1"/>
    <col min="15368" max="15368" width="11.125" style="12" bestFit="1" customWidth="1"/>
    <col min="15369" max="15369" width="10.375" style="12" bestFit="1" customWidth="1"/>
    <col min="15370" max="15370" width="15.375" style="12" bestFit="1" customWidth="1"/>
    <col min="15371" max="15371" width="21.375" style="12" bestFit="1" customWidth="1"/>
    <col min="15372" max="15372" width="42.375" style="12" bestFit="1" customWidth="1"/>
    <col min="15373" max="15374" width="15.375" style="12" bestFit="1" customWidth="1"/>
    <col min="15375" max="15375" width="17.375" style="12" bestFit="1" customWidth="1"/>
    <col min="15376" max="15377" width="15.375" style="12" bestFit="1" customWidth="1"/>
    <col min="15378" max="15615" width="148.375" style="12"/>
    <col min="15616" max="15617" width="17.375" style="12" bestFit="1" customWidth="1"/>
    <col min="15618" max="15618" width="5.375" style="12" bestFit="1" customWidth="1"/>
    <col min="15619" max="15620" width="17.375" style="12" bestFit="1" customWidth="1"/>
    <col min="15621" max="15622" width="13.125" style="12" bestFit="1" customWidth="1"/>
    <col min="15623" max="15623" width="15.375" style="12" bestFit="1" customWidth="1"/>
    <col min="15624" max="15624" width="11.125" style="12" bestFit="1" customWidth="1"/>
    <col min="15625" max="15625" width="10.375" style="12" bestFit="1" customWidth="1"/>
    <col min="15626" max="15626" width="15.375" style="12" bestFit="1" customWidth="1"/>
    <col min="15627" max="15627" width="21.375" style="12" bestFit="1" customWidth="1"/>
    <col min="15628" max="15628" width="42.375" style="12" bestFit="1" customWidth="1"/>
    <col min="15629" max="15630" width="15.375" style="12" bestFit="1" customWidth="1"/>
    <col min="15631" max="15631" width="17.375" style="12" bestFit="1" customWidth="1"/>
    <col min="15632" max="15633" width="15.375" style="12" bestFit="1" customWidth="1"/>
    <col min="15634" max="15871" width="148.375" style="12"/>
    <col min="15872" max="15873" width="17.375" style="12" bestFit="1" customWidth="1"/>
    <col min="15874" max="15874" width="5.375" style="12" bestFit="1" customWidth="1"/>
    <col min="15875" max="15876" width="17.375" style="12" bestFit="1" customWidth="1"/>
    <col min="15877" max="15878" width="13.125" style="12" bestFit="1" customWidth="1"/>
    <col min="15879" max="15879" width="15.375" style="12" bestFit="1" customWidth="1"/>
    <col min="15880" max="15880" width="11.125" style="12" bestFit="1" customWidth="1"/>
    <col min="15881" max="15881" width="10.375" style="12" bestFit="1" customWidth="1"/>
    <col min="15882" max="15882" width="15.375" style="12" bestFit="1" customWidth="1"/>
    <col min="15883" max="15883" width="21.375" style="12" bestFit="1" customWidth="1"/>
    <col min="15884" max="15884" width="42.375" style="12" bestFit="1" customWidth="1"/>
    <col min="15885" max="15886" width="15.375" style="12" bestFit="1" customWidth="1"/>
    <col min="15887" max="15887" width="17.375" style="12" bestFit="1" customWidth="1"/>
    <col min="15888" max="15889" width="15.375" style="12" bestFit="1" customWidth="1"/>
    <col min="15890" max="16127" width="148.375" style="12"/>
    <col min="16128" max="16129" width="17.375" style="12" bestFit="1" customWidth="1"/>
    <col min="16130" max="16130" width="5.375" style="12" bestFit="1" customWidth="1"/>
    <col min="16131" max="16132" width="17.375" style="12" bestFit="1" customWidth="1"/>
    <col min="16133" max="16134" width="13.125" style="12" bestFit="1" customWidth="1"/>
    <col min="16135" max="16135" width="15.375" style="12" bestFit="1" customWidth="1"/>
    <col min="16136" max="16136" width="11.125" style="12" bestFit="1" customWidth="1"/>
    <col min="16137" max="16137" width="10.375" style="12" bestFit="1" customWidth="1"/>
    <col min="16138" max="16138" width="15.375" style="12" bestFit="1" customWidth="1"/>
    <col min="16139" max="16139" width="21.375" style="12" bestFit="1" customWidth="1"/>
    <col min="16140" max="16140" width="42.375" style="12" bestFit="1" customWidth="1"/>
    <col min="16141" max="16142" width="15.375" style="12" bestFit="1" customWidth="1"/>
    <col min="16143" max="16143" width="17.375" style="12" bestFit="1" customWidth="1"/>
    <col min="16144" max="16145" width="15.375" style="12" bestFit="1" customWidth="1"/>
    <col min="16146" max="16384" width="148.375" style="12"/>
  </cols>
  <sheetData>
    <row r="1" spans="1:18">
      <c r="A1" s="2" t="s">
        <v>127</v>
      </c>
      <c r="B1" s="2" t="s">
        <v>189</v>
      </c>
      <c r="C1" s="2" t="s">
        <v>190</v>
      </c>
      <c r="D1" s="1" t="s">
        <v>191</v>
      </c>
      <c r="E1" s="1" t="s">
        <v>128</v>
      </c>
      <c r="F1" s="1" t="s">
        <v>129</v>
      </c>
      <c r="G1" s="1" t="s">
        <v>192</v>
      </c>
      <c r="H1" s="1" t="s">
        <v>193</v>
      </c>
      <c r="I1" s="1" t="s">
        <v>194</v>
      </c>
      <c r="J1" s="1" t="s">
        <v>195</v>
      </c>
      <c r="K1" s="1" t="s">
        <v>196</v>
      </c>
      <c r="L1" s="1" t="s">
        <v>197</v>
      </c>
      <c r="M1" s="1" t="s">
        <v>198</v>
      </c>
      <c r="N1" s="1" t="s">
        <v>199</v>
      </c>
      <c r="O1" s="1" t="s">
        <v>200</v>
      </c>
      <c r="P1" s="1" t="s">
        <v>201</v>
      </c>
      <c r="Q1" s="1" t="s">
        <v>202</v>
      </c>
    </row>
    <row r="2" spans="1:18">
      <c r="A2" s="1" t="s">
        <v>203</v>
      </c>
      <c r="B2" s="1" t="s">
        <v>204</v>
      </c>
      <c r="C2" s="1" t="s">
        <v>203</v>
      </c>
      <c r="D2" s="1" t="s">
        <v>203</v>
      </c>
      <c r="E2" s="1" t="s">
        <v>171</v>
      </c>
      <c r="F2" s="1" t="s">
        <v>171</v>
      </c>
      <c r="G2" s="1" t="s">
        <v>203</v>
      </c>
      <c r="H2" s="1" t="s">
        <v>203</v>
      </c>
      <c r="I2" s="1" t="s">
        <v>203</v>
      </c>
      <c r="J2" s="1" t="s">
        <v>203</v>
      </c>
      <c r="K2" s="1" t="s">
        <v>173</v>
      </c>
      <c r="L2" s="1" t="s">
        <v>203</v>
      </c>
      <c r="M2" s="1" t="s">
        <v>203</v>
      </c>
      <c r="N2" s="1" t="s">
        <v>203</v>
      </c>
      <c r="O2" s="1" t="s">
        <v>203</v>
      </c>
      <c r="P2" s="1" t="s">
        <v>203</v>
      </c>
      <c r="Q2" s="1" t="s">
        <v>203</v>
      </c>
    </row>
    <row r="3" spans="1:18">
      <c r="A3" s="1">
        <v>12</v>
      </c>
      <c r="B3" s="1" t="s">
        <v>205</v>
      </c>
      <c r="C3" s="1">
        <v>1</v>
      </c>
      <c r="D3" s="1">
        <v>2</v>
      </c>
      <c r="E3" s="1">
        <v>8</v>
      </c>
      <c r="F3" s="1">
        <v>8</v>
      </c>
      <c r="G3" s="1">
        <v>4</v>
      </c>
      <c r="H3" s="1">
        <v>3</v>
      </c>
      <c r="I3" s="1">
        <v>7</v>
      </c>
      <c r="J3" s="8">
        <v>1</v>
      </c>
      <c r="K3" s="1">
        <v>40</v>
      </c>
      <c r="L3" s="1">
        <v>30</v>
      </c>
      <c r="M3" s="1">
        <v>10</v>
      </c>
      <c r="N3" s="1">
        <v>2</v>
      </c>
      <c r="O3" s="1">
        <v>3</v>
      </c>
      <c r="P3" s="1">
        <v>3</v>
      </c>
      <c r="Q3" s="1">
        <v>3</v>
      </c>
    </row>
    <row r="4" spans="1:18" s="10" customFormat="1">
      <c r="A4" s="10" t="s">
        <v>206</v>
      </c>
      <c r="B4" s="10" t="s">
        <v>207</v>
      </c>
      <c r="C4" s="10" t="s">
        <v>208</v>
      </c>
      <c r="D4" s="10" t="s">
        <v>209</v>
      </c>
      <c r="E4" s="10" t="s">
        <v>178</v>
      </c>
      <c r="F4" s="10" t="s">
        <v>178</v>
      </c>
      <c r="G4" s="10" t="s">
        <v>210</v>
      </c>
      <c r="H4" s="10" t="s">
        <v>211</v>
      </c>
      <c r="I4" s="10" t="s">
        <v>212</v>
      </c>
      <c r="J4" s="10" t="s">
        <v>208</v>
      </c>
      <c r="K4" s="10" t="s">
        <v>180</v>
      </c>
      <c r="L4" s="10" t="s">
        <v>213</v>
      </c>
      <c r="M4" s="10" t="s">
        <v>214</v>
      </c>
      <c r="N4" s="10" t="s">
        <v>209</v>
      </c>
      <c r="O4" s="10" t="s">
        <v>179</v>
      </c>
      <c r="P4" s="10" t="s">
        <v>211</v>
      </c>
      <c r="Q4" s="10" t="s">
        <v>211</v>
      </c>
      <c r="R4" s="31"/>
    </row>
    <row r="5" spans="1:18" s="16" customFormat="1">
      <c r="A5" s="16" t="str">
        <f>IF('相手先マスタ（CSV調整用）'!$A5="","",'相手先マスタ（CSV調整用）'!$A5)</f>
        <v/>
      </c>
      <c r="B5" s="16" t="str">
        <f>IF($A5="","",1)</f>
        <v/>
      </c>
      <c r="C5" s="16" t="str">
        <f>IF($A5="","",2)</f>
        <v/>
      </c>
      <c r="D5" s="16" t="str">
        <f>IF($A5="","",1)</f>
        <v/>
      </c>
      <c r="E5" s="16" t="str">
        <f>IF($A5="","",'相手先マスタ（CSV調整用）'!$B5)</f>
        <v/>
      </c>
      <c r="F5" s="16" t="str">
        <f>IF($A5="","",'相手先マスタ（CSV調整用）'!$C5)</f>
        <v/>
      </c>
      <c r="G5" s="32" t="str">
        <f>IF($A5="","",ASC(入力用紙①!$K$17))</f>
        <v/>
      </c>
      <c r="H5" s="32" t="str">
        <f>IF($A5="","",ASC(入力用紙①!$T$17))</f>
        <v/>
      </c>
      <c r="I5" s="32" t="str">
        <f>IF($A5="","",ASC(入力用紙①!$AC$17))</f>
        <v/>
      </c>
      <c r="J5" s="32" t="str">
        <f>IF($A5="","",INDEX(債主区分!$A$16:$A$19,MATCH(入力用紙①!$AC$16,債主区分!$B$16:$B$19,0)))</f>
        <v/>
      </c>
      <c r="K5" s="32" t="str">
        <f>IF($A5="","",入力用紙①!$H$15)</f>
        <v/>
      </c>
      <c r="L5" s="16" t="str">
        <f>IF($A5="","",LEFTB(SUBSTITUTE(SUBSTITUTE(SUBSTITUTE(SUBSTITUTE(SUBSTITUTE(SUBSTITUTE(SUBSTITUTE(SUBSTITUTE(SUBSTITUTE(SUBSTITUTE(
ASC(入力用紙①!$H$14),"ｧ","ｱ"),"ｨ","ｲ"),"ｩ","ｳ"),"ｪ","ｴ"),"ｫ","ｵ"),"ｬ","ﾔ"),"ｭ","ﾕ"),"ｮ","ﾖ"),"ｯ","ﾂ"),"ｰ","-"),30))</f>
        <v/>
      </c>
      <c r="M5" s="16" t="str">
        <f>IF(A5="","","1000000001")</f>
        <v/>
      </c>
      <c r="N5" s="16" t="str">
        <f>IF(A5="","","00")</f>
        <v/>
      </c>
      <c r="O5" s="16" t="str">
        <f>IF(A5="","",1)</f>
        <v/>
      </c>
      <c r="P5" s="16" t="str">
        <f>IF(A5="","",1)</f>
        <v/>
      </c>
      <c r="Q5" s="16" t="str">
        <f>IF(A5="","",1)</f>
        <v/>
      </c>
      <c r="R5" s="32"/>
    </row>
    <row r="6" spans="1:18" s="16" customFormat="1">
      <c r="A6" s="16" t="str">
        <f>IF('相手先マスタ（CSV調整用）'!$A6="","",'相手先マスタ（CSV調整用）'!$A6)</f>
        <v/>
      </c>
      <c r="B6" s="16" t="str">
        <f t="shared" ref="B6:B14" si="0">IF($A6="","",1)</f>
        <v/>
      </c>
      <c r="C6" s="16" t="str">
        <f t="shared" ref="C6:C14" si="1">IF($A6="","",2)</f>
        <v/>
      </c>
      <c r="D6" s="16" t="str">
        <f t="shared" ref="D6:D14" si="2">IF($A6="","",1)</f>
        <v/>
      </c>
      <c r="E6" s="16" t="str">
        <f>IF($A6="","",'相手先マスタ（CSV調整用）'!$B6)</f>
        <v/>
      </c>
      <c r="F6" s="16" t="str">
        <f>IF($A6="","",'相手先マスタ（CSV調整用）'!$C6)</f>
        <v/>
      </c>
      <c r="G6" s="16" t="str">
        <f>IF($A6="","",ASC(入力用紙②!$K$17))</f>
        <v/>
      </c>
      <c r="H6" s="16" t="str">
        <f>IF($A6="","",ASC(入力用紙②!$T$17))</f>
        <v/>
      </c>
      <c r="I6" s="16" t="str">
        <f>IF($A6="","",ASC(入力用紙②!$AC$17))</f>
        <v/>
      </c>
      <c r="J6" s="16" t="str">
        <f>IF($A6="","",INDEX(債主区分!$A$16:$A$19,MATCH(入力用紙②!$AC$16,債主区分!$B$16:$B$19,0)))</f>
        <v/>
      </c>
      <c r="K6" s="16" t="str">
        <f>IF($A6="","",入力用紙②!$H$15)</f>
        <v/>
      </c>
      <c r="L6" s="16" t="str">
        <f>IF($A6="","",LEFTB(SUBSTITUTE(SUBSTITUTE(SUBSTITUTE(SUBSTITUTE(SUBSTITUTE(SUBSTITUTE(SUBSTITUTE(SUBSTITUTE(SUBSTITUTE(SUBSTITUTE(
ASC(#REF!),"ｧ","ｱ"),"ｨ","ｲ"),"ｩ","ｳ"),"ｪ","ｴ"),"ｫ","ｵ"),"ｬ","ﾔ"),"ｭ","ﾕ"),"ｮ","ﾖ"),"ｯ","ﾂ"),"ｰ","-"),30))</f>
        <v/>
      </c>
      <c r="M6" s="16" t="str">
        <f t="shared" ref="M6:M14" si="3">IF(A6="","","1000000001")</f>
        <v/>
      </c>
      <c r="N6" s="16" t="str">
        <f t="shared" ref="N6:N14" si="4">IF(A6="","","00")</f>
        <v/>
      </c>
      <c r="O6" s="16" t="str">
        <f t="shared" ref="O6:O14" si="5">IF(A6="","",1)</f>
        <v/>
      </c>
      <c r="P6" s="16" t="str">
        <f t="shared" ref="P6:P14" si="6">IF(A6="","",1)</f>
        <v/>
      </c>
      <c r="Q6" s="16" t="str">
        <f t="shared" ref="Q6:Q14" si="7">IF(A6="","",1)</f>
        <v/>
      </c>
      <c r="R6" s="32"/>
    </row>
    <row r="7" spans="1:18" s="16" customFormat="1">
      <c r="A7" s="16" t="str">
        <f>IF('相手先マスタ（CSV調整用）'!$A7="","",'相手先マスタ（CSV調整用）'!$A7)</f>
        <v/>
      </c>
      <c r="B7" s="16" t="str">
        <f t="shared" si="0"/>
        <v/>
      </c>
      <c r="C7" s="16" t="str">
        <f t="shared" si="1"/>
        <v/>
      </c>
      <c r="D7" s="16" t="str">
        <f t="shared" si="2"/>
        <v/>
      </c>
      <c r="E7" s="16" t="str">
        <f>IF($A7="","",'相手先マスタ（CSV調整用）'!$B7)</f>
        <v/>
      </c>
      <c r="F7" s="16" t="str">
        <f>IF($A7="","",'相手先マスタ（CSV調整用）'!$C7)</f>
        <v/>
      </c>
      <c r="G7" s="16" t="str">
        <f>IF($A7="","",ASC(入力用紙③!$K$17))</f>
        <v/>
      </c>
      <c r="H7" s="16" t="str">
        <f>IF($A7="","",ASC(入力用紙③!$T$17))</f>
        <v/>
      </c>
      <c r="I7" s="16" t="str">
        <f>IF($A7="","",ASC(入力用紙③!$AC$17))</f>
        <v/>
      </c>
      <c r="J7" s="16" t="str">
        <f>IF($A7="","",INDEX(債主区分!$A$16:$A$19,MATCH(入力用紙③!$AC$16,債主区分!$B$16:$B$19,0)))</f>
        <v/>
      </c>
      <c r="K7" s="16" t="str">
        <f>IF($A7="","",入力用紙③!$H$15)</f>
        <v/>
      </c>
      <c r="L7" s="16" t="str">
        <f>IF($A7="","",LEFTB(SUBSTITUTE(SUBSTITUTE(SUBSTITUTE(SUBSTITUTE(SUBSTITUTE(SUBSTITUTE(SUBSTITUTE(SUBSTITUTE(SUBSTITUTE(SUBSTITUTE(
ASC(#REF!),"ｧ","ｱ"),"ｨ","ｲ"),"ｩ","ｳ"),"ｪ","ｴ"),"ｫ","ｵ"),"ｬ","ﾔ"),"ｭ","ﾕ"),"ｮ","ﾖ"),"ｯ","ﾂ"),"ｰ","-"),30))</f>
        <v/>
      </c>
      <c r="M7" s="16" t="str">
        <f t="shared" si="3"/>
        <v/>
      </c>
      <c r="N7" s="16" t="str">
        <f t="shared" si="4"/>
        <v/>
      </c>
      <c r="O7" s="16" t="str">
        <f t="shared" si="5"/>
        <v/>
      </c>
      <c r="P7" s="16" t="str">
        <f t="shared" si="6"/>
        <v/>
      </c>
      <c r="Q7" s="16" t="str">
        <f t="shared" si="7"/>
        <v/>
      </c>
      <c r="R7" s="32"/>
    </row>
    <row r="8" spans="1:18" s="16" customFormat="1">
      <c r="A8" s="16" t="str">
        <f>IF('相手先マスタ（CSV調整用）'!$A8="","",'相手先マスタ（CSV調整用）'!$A8)</f>
        <v/>
      </c>
      <c r="B8" s="16" t="str">
        <f t="shared" si="0"/>
        <v/>
      </c>
      <c r="C8" s="16" t="str">
        <f t="shared" si="1"/>
        <v/>
      </c>
      <c r="D8" s="16" t="str">
        <f t="shared" si="2"/>
        <v/>
      </c>
      <c r="E8" s="16" t="str">
        <f>IF($A8="","",'相手先マスタ（CSV調整用）'!$B8)</f>
        <v/>
      </c>
      <c r="F8" s="16" t="str">
        <f>IF($A8="","",'相手先マスタ（CSV調整用）'!$C8)</f>
        <v/>
      </c>
      <c r="G8" s="16" t="str">
        <f>IF($A8="","",ASC(入力用紙④!$K$17))</f>
        <v/>
      </c>
      <c r="H8" s="16" t="str">
        <f>IF($A8="","",ASC(入力用紙④!$T$17))</f>
        <v/>
      </c>
      <c r="I8" s="16" t="str">
        <f>IF($A8="","",ASC(入力用紙④!$AC$17))</f>
        <v/>
      </c>
      <c r="J8" s="16" t="str">
        <f>IF($A8="","",INDEX(債主区分!$A$16:$A$19,MATCH(入力用紙④!$AC$16,債主区分!$B$16:$B$19,0)))</f>
        <v/>
      </c>
      <c r="K8" s="16" t="str">
        <f>IF($A8="","",入力用紙④!$H$15)</f>
        <v/>
      </c>
      <c r="L8" s="16" t="str">
        <f>IF($A8="","",LEFTB(SUBSTITUTE(SUBSTITUTE(SUBSTITUTE(SUBSTITUTE(SUBSTITUTE(SUBSTITUTE(SUBSTITUTE(SUBSTITUTE(SUBSTITUTE(SUBSTITUTE(
ASC(#REF!),"ｧ","ｱ"),"ｨ","ｲ"),"ｩ","ｳ"),"ｪ","ｴ"),"ｫ","ｵ"),"ｬ","ﾔ"),"ｭ","ﾕ"),"ｮ","ﾖ"),"ｯ","ﾂ"),"ｰ","-"),30))</f>
        <v/>
      </c>
      <c r="M8" s="16" t="str">
        <f t="shared" si="3"/>
        <v/>
      </c>
      <c r="N8" s="16" t="str">
        <f t="shared" si="4"/>
        <v/>
      </c>
      <c r="O8" s="16" t="str">
        <f t="shared" si="5"/>
        <v/>
      </c>
      <c r="P8" s="16" t="str">
        <f t="shared" si="6"/>
        <v/>
      </c>
      <c r="Q8" s="16" t="str">
        <f t="shared" si="7"/>
        <v/>
      </c>
      <c r="R8" s="32"/>
    </row>
    <row r="9" spans="1:18" s="16" customFormat="1" ht="18.600000000000001" customHeight="1">
      <c r="A9" s="16" t="str">
        <f>IF('相手先マスタ（CSV調整用）'!$A9="","",'相手先マスタ（CSV調整用）'!$A9)</f>
        <v/>
      </c>
      <c r="B9" s="16" t="str">
        <f t="shared" si="0"/>
        <v/>
      </c>
      <c r="C9" s="16" t="str">
        <f t="shared" si="1"/>
        <v/>
      </c>
      <c r="D9" s="16" t="str">
        <f t="shared" si="2"/>
        <v/>
      </c>
      <c r="E9" s="16" t="str">
        <f>IF($A9="","",'相手先マスタ（CSV調整用）'!$B9)</f>
        <v/>
      </c>
      <c r="F9" s="16" t="str">
        <f>IF($A9="","",'相手先マスタ（CSV調整用）'!$C9)</f>
        <v/>
      </c>
      <c r="G9" s="16" t="str">
        <f>IF($A9="","",ASC(入力用紙⑤!$K$17))</f>
        <v/>
      </c>
      <c r="H9" s="16" t="str">
        <f>IF($A9="","",ASC(入力用紙⑤!$T$17))</f>
        <v/>
      </c>
      <c r="I9" s="16" t="str">
        <f>IF($A9="","",ASC(入力用紙⑤!$AC$17))</f>
        <v/>
      </c>
      <c r="J9" s="16" t="str">
        <f>IF($A9="","",INDEX(債主区分!$A$16:$A$19,MATCH(入力用紙⑤!$AC$16,債主区分!$B$16:$B$19,0)))</f>
        <v/>
      </c>
      <c r="K9" s="16" t="str">
        <f>IF($A9="","",入力用紙⑤!$H$15)</f>
        <v/>
      </c>
      <c r="L9" s="16" t="str">
        <f>IF($A9="","",LEFTB(SUBSTITUTE(SUBSTITUTE(SUBSTITUTE(SUBSTITUTE(SUBSTITUTE(SUBSTITUTE(SUBSTITUTE(SUBSTITUTE(SUBSTITUTE(SUBSTITUTE(
ASC(#REF!),"ｧ","ｱ"),"ｨ","ｲ"),"ｩ","ｳ"),"ｪ","ｴ"),"ｫ","ｵ"),"ｬ","ﾔ"),"ｭ","ﾕ"),"ｮ","ﾖ"),"ｯ","ﾂ"),"ｰ","-"),30))</f>
        <v/>
      </c>
      <c r="M9" s="16" t="str">
        <f t="shared" si="3"/>
        <v/>
      </c>
      <c r="N9" s="16" t="str">
        <f t="shared" si="4"/>
        <v/>
      </c>
      <c r="O9" s="16" t="str">
        <f t="shared" si="5"/>
        <v/>
      </c>
      <c r="P9" s="16" t="str">
        <f t="shared" si="6"/>
        <v/>
      </c>
      <c r="Q9" s="16" t="str">
        <f t="shared" si="7"/>
        <v/>
      </c>
      <c r="R9" s="32"/>
    </row>
    <row r="10" spans="1:18" s="16" customFormat="1">
      <c r="A10" s="16" t="str">
        <f>IF('相手先マスタ（CSV調整用）'!$A10="","",'相手先マスタ（CSV調整用）'!$A10)</f>
        <v/>
      </c>
      <c r="B10" s="16" t="str">
        <f t="shared" si="0"/>
        <v/>
      </c>
      <c r="C10" s="16" t="str">
        <f t="shared" si="1"/>
        <v/>
      </c>
      <c r="D10" s="16" t="str">
        <f t="shared" si="2"/>
        <v/>
      </c>
      <c r="E10" s="16" t="str">
        <f>IF($A10="","",'相手先マスタ（CSV調整用）'!$B10)</f>
        <v/>
      </c>
      <c r="F10" s="16" t="str">
        <f>IF($A10="","",'相手先マスタ（CSV調整用）'!$C10)</f>
        <v/>
      </c>
      <c r="G10" s="16" t="str">
        <f>IF($A10="","",ASC(入力用紙⑥!$K$17))</f>
        <v/>
      </c>
      <c r="H10" s="16" t="str">
        <f>IF($A10="","",ASC(入力用紙⑥!$T$17))</f>
        <v/>
      </c>
      <c r="I10" s="16" t="str">
        <f>IF($A10="","",ASC(入力用紙⑥!$AC$17))</f>
        <v/>
      </c>
      <c r="J10" s="16" t="str">
        <f>IF($A10="","",INDEX(債主区分!$A$16:$A$19,MATCH(入力用紙⑥!$AC$16,債主区分!$B$16:$B$19,0)))</f>
        <v/>
      </c>
      <c r="K10" s="16" t="str">
        <f>IF($A10="","",入力用紙⑥!$H$15)</f>
        <v/>
      </c>
      <c r="L10" s="16" t="str">
        <f>IF($A10="","",LEFTB(SUBSTITUTE(SUBSTITUTE(SUBSTITUTE(SUBSTITUTE(SUBSTITUTE(SUBSTITUTE(SUBSTITUTE(SUBSTITUTE(SUBSTITUTE(SUBSTITUTE(
ASC(#REF!),"ｧ","ｱ"),"ｨ","ｲ"),"ｩ","ｳ"),"ｪ","ｴ"),"ｫ","ｵ"),"ｬ","ﾔ"),"ｭ","ﾕ"),"ｮ","ﾖ"),"ｯ","ﾂ"),"ｰ","-"),30))</f>
        <v/>
      </c>
      <c r="M10" s="16" t="str">
        <f t="shared" si="3"/>
        <v/>
      </c>
      <c r="N10" s="16" t="str">
        <f t="shared" si="4"/>
        <v/>
      </c>
      <c r="O10" s="16" t="str">
        <f t="shared" si="5"/>
        <v/>
      </c>
      <c r="P10" s="16" t="str">
        <f t="shared" si="6"/>
        <v/>
      </c>
      <c r="Q10" s="16" t="str">
        <f t="shared" si="7"/>
        <v/>
      </c>
      <c r="R10" s="32"/>
    </row>
    <row r="11" spans="1:18" s="16" customFormat="1">
      <c r="A11" s="16" t="str">
        <f>IF('相手先マスタ（CSV調整用）'!$A11="","",'相手先マスタ（CSV調整用）'!$A11)</f>
        <v/>
      </c>
      <c r="B11" s="16" t="str">
        <f t="shared" si="0"/>
        <v/>
      </c>
      <c r="C11" s="16" t="str">
        <f t="shared" si="1"/>
        <v/>
      </c>
      <c r="D11" s="16" t="str">
        <f t="shared" si="2"/>
        <v/>
      </c>
      <c r="E11" s="16" t="str">
        <f>IF($A11="","",'相手先マスタ（CSV調整用）'!$B11)</f>
        <v/>
      </c>
      <c r="F11" s="16" t="str">
        <f>IF($A11="","",'相手先マスタ（CSV調整用）'!$C11)</f>
        <v/>
      </c>
      <c r="G11" s="16" t="str">
        <f>IF($A11="","",ASC(入力用紙⑦!$K$17))</f>
        <v/>
      </c>
      <c r="H11" s="16" t="str">
        <f>IF($A11="","",ASC(入力用紙⑦!$T$17))</f>
        <v/>
      </c>
      <c r="I11" s="16" t="str">
        <f>IF($A11="","",ASC(入力用紙⑦!$AC$17))</f>
        <v/>
      </c>
      <c r="J11" s="16" t="str">
        <f>IF($A11="","",INDEX(債主区分!$A$16:$A$19,MATCH(入力用紙⑦!$AC$16,債主区分!$B$16:$B$19,0)))</f>
        <v/>
      </c>
      <c r="K11" s="16" t="str">
        <f>IF($A11="","",入力用紙⑦!$H$15)</f>
        <v/>
      </c>
      <c r="L11" s="16" t="str">
        <f>IF($A11="","",LEFTB(SUBSTITUTE(SUBSTITUTE(SUBSTITUTE(SUBSTITUTE(SUBSTITUTE(SUBSTITUTE(SUBSTITUTE(SUBSTITUTE(SUBSTITUTE(SUBSTITUTE(
ASC(#REF!),"ｧ","ｱ"),"ｨ","ｲ"),"ｩ","ｳ"),"ｪ","ｴ"),"ｫ","ｵ"),"ｬ","ﾔ"),"ｭ","ﾕ"),"ｮ","ﾖ"),"ｯ","ﾂ"),"ｰ","-"),30))</f>
        <v/>
      </c>
      <c r="M11" s="16" t="str">
        <f t="shared" si="3"/>
        <v/>
      </c>
      <c r="N11" s="16" t="str">
        <f t="shared" si="4"/>
        <v/>
      </c>
      <c r="O11" s="16" t="str">
        <f t="shared" si="5"/>
        <v/>
      </c>
      <c r="P11" s="16" t="str">
        <f t="shared" si="6"/>
        <v/>
      </c>
      <c r="Q11" s="16" t="str">
        <f t="shared" si="7"/>
        <v/>
      </c>
      <c r="R11" s="32"/>
    </row>
    <row r="12" spans="1:18" s="16" customFormat="1">
      <c r="A12" s="16" t="str">
        <f>IF('相手先マスタ（CSV調整用）'!$A12="","",'相手先マスタ（CSV調整用）'!$A12)</f>
        <v/>
      </c>
      <c r="B12" s="16" t="str">
        <f t="shared" si="0"/>
        <v/>
      </c>
      <c r="C12" s="16" t="str">
        <f t="shared" si="1"/>
        <v/>
      </c>
      <c r="D12" s="16" t="str">
        <f t="shared" si="2"/>
        <v/>
      </c>
      <c r="E12" s="16" t="str">
        <f>IF($A12="","",'相手先マスタ（CSV調整用）'!$B12)</f>
        <v/>
      </c>
      <c r="F12" s="16" t="str">
        <f>IF($A12="","",'相手先マスタ（CSV調整用）'!$C12)</f>
        <v/>
      </c>
      <c r="G12" s="16" t="str">
        <f>IF($A12="","",ASC(入力用紙⑧!$K$17))</f>
        <v/>
      </c>
      <c r="H12" s="16" t="str">
        <f>IF($A12="","",ASC(入力用紙⑧!$T$17))</f>
        <v/>
      </c>
      <c r="I12" s="16" t="str">
        <f>IF($A12="","",ASC(入力用紙⑧!$AC$17))</f>
        <v/>
      </c>
      <c r="J12" s="16" t="str">
        <f>IF($A12="","",INDEX(債主区分!$A$16:$A$19,MATCH(入力用紙⑧!$AC$16,債主区分!$B$16:$B$19,0)))</f>
        <v/>
      </c>
      <c r="K12" s="16" t="str">
        <f>IF($A12="","",入力用紙⑧!$H$15)</f>
        <v/>
      </c>
      <c r="L12" s="16" t="str">
        <f>IF($A12="","",LEFTB(SUBSTITUTE(SUBSTITUTE(SUBSTITUTE(SUBSTITUTE(SUBSTITUTE(SUBSTITUTE(SUBSTITUTE(SUBSTITUTE(SUBSTITUTE(SUBSTITUTE(
ASC(#REF!),"ｧ","ｱ"),"ｨ","ｲ"),"ｩ","ｳ"),"ｪ","ｴ"),"ｫ","ｵ"),"ｬ","ﾔ"),"ｭ","ﾕ"),"ｮ","ﾖ"),"ｯ","ﾂ"),"ｰ","-"),30))</f>
        <v/>
      </c>
      <c r="M12" s="16" t="str">
        <f t="shared" si="3"/>
        <v/>
      </c>
      <c r="N12" s="16" t="str">
        <f t="shared" si="4"/>
        <v/>
      </c>
      <c r="O12" s="16" t="str">
        <f t="shared" si="5"/>
        <v/>
      </c>
      <c r="P12" s="16" t="str">
        <f t="shared" si="6"/>
        <v/>
      </c>
      <c r="Q12" s="16" t="str">
        <f t="shared" si="7"/>
        <v/>
      </c>
      <c r="R12" s="32"/>
    </row>
    <row r="13" spans="1:18" s="16" customFormat="1">
      <c r="A13" s="16" t="str">
        <f>IF('相手先マスタ（CSV調整用）'!$A13="","",'相手先マスタ（CSV調整用）'!$A13)</f>
        <v/>
      </c>
      <c r="B13" s="16" t="str">
        <f t="shared" si="0"/>
        <v/>
      </c>
      <c r="C13" s="16" t="str">
        <f t="shared" si="1"/>
        <v/>
      </c>
      <c r="D13" s="16" t="str">
        <f t="shared" si="2"/>
        <v/>
      </c>
      <c r="E13" s="16" t="str">
        <f>IF($A13="","",'相手先マスタ（CSV調整用）'!$B13)</f>
        <v/>
      </c>
      <c r="F13" s="16" t="str">
        <f>IF($A13="","",'相手先マスタ（CSV調整用）'!$C13)</f>
        <v/>
      </c>
      <c r="G13" s="16" t="str">
        <f>IF($A13="","",ASC(入力用紙⑨!$K$17))</f>
        <v/>
      </c>
      <c r="H13" s="16" t="str">
        <f>IF($A13="","",ASC(入力用紙⑨!$T$17))</f>
        <v/>
      </c>
      <c r="I13" s="16" t="str">
        <f>IF($A13="","",ASC(入力用紙⑨!$AC$17))</f>
        <v/>
      </c>
      <c r="J13" s="16" t="str">
        <f>IF($A13="","",INDEX(債主区分!$A$16:$A$19,MATCH(入力用紙⑨!$AC$16,債主区分!$B$16:$B$19,0)))</f>
        <v/>
      </c>
      <c r="K13" s="16" t="str">
        <f>IF($A13="","",入力用紙⑨!$H$15)</f>
        <v/>
      </c>
      <c r="L13" s="16" t="str">
        <f>IF($A13="","",LEFTB(SUBSTITUTE(SUBSTITUTE(SUBSTITUTE(SUBSTITUTE(SUBSTITUTE(SUBSTITUTE(SUBSTITUTE(SUBSTITUTE(SUBSTITUTE(SUBSTITUTE(
ASC(#REF!),"ｧ","ｱ"),"ｨ","ｲ"),"ｩ","ｳ"),"ｪ","ｴ"),"ｫ","ｵ"),"ｬ","ﾔ"),"ｭ","ﾕ"),"ｮ","ﾖ"),"ｯ","ﾂ"),"ｰ","-"),30))</f>
        <v/>
      </c>
      <c r="M13" s="16" t="str">
        <f t="shared" si="3"/>
        <v/>
      </c>
      <c r="N13" s="16" t="str">
        <f t="shared" si="4"/>
        <v/>
      </c>
      <c r="O13" s="16" t="str">
        <f t="shared" si="5"/>
        <v/>
      </c>
      <c r="P13" s="16" t="str">
        <f t="shared" si="6"/>
        <v/>
      </c>
      <c r="Q13" s="16" t="str">
        <f t="shared" si="7"/>
        <v/>
      </c>
      <c r="R13" s="32"/>
    </row>
    <row r="14" spans="1:18" s="16" customFormat="1">
      <c r="A14" s="16" t="str">
        <f>IF('相手先マスタ（CSV調整用）'!$A14="","",'相手先マスタ（CSV調整用）'!$A14)</f>
        <v/>
      </c>
      <c r="B14" s="16" t="str">
        <f t="shared" si="0"/>
        <v/>
      </c>
      <c r="C14" s="16" t="str">
        <f t="shared" si="1"/>
        <v/>
      </c>
      <c r="D14" s="16" t="str">
        <f t="shared" si="2"/>
        <v/>
      </c>
      <c r="E14" s="16" t="str">
        <f>IF($A14="","",'相手先マスタ（CSV調整用）'!$B14)</f>
        <v/>
      </c>
      <c r="F14" s="16" t="str">
        <f>IF($A14="","",'相手先マスタ（CSV調整用）'!$C14)</f>
        <v/>
      </c>
      <c r="G14" s="16" t="str">
        <f>IF($A14="","",ASC(入力用紙⑩!$K$17))</f>
        <v/>
      </c>
      <c r="H14" s="16" t="str">
        <f>IF($A14="","",ASC(入力用紙⑩!$T$17))</f>
        <v/>
      </c>
      <c r="I14" s="16" t="str">
        <f>IF($A14="","",ASC(入力用紙⑩!$AC$17))</f>
        <v/>
      </c>
      <c r="J14" s="16" t="str">
        <f>IF($A14="","",INDEX(債主区分!$A$16:$A$19,MATCH(入力用紙⑩!$AC$16,債主区分!$B$16:$B$19,0)))</f>
        <v/>
      </c>
      <c r="K14" s="16" t="str">
        <f>IF($A14="","",入力用紙⑩!$H$15)</f>
        <v/>
      </c>
      <c r="L14" s="16" t="str">
        <f>IF($A14="","",LEFTB(SUBSTITUTE(SUBSTITUTE(SUBSTITUTE(SUBSTITUTE(SUBSTITUTE(SUBSTITUTE(SUBSTITUTE(SUBSTITUTE(SUBSTITUTE(SUBSTITUTE(
ASC(#REF!),"ｧ","ｱ"),"ｨ","ｲ"),"ｩ","ｳ"),"ｪ","ｴ"),"ｫ","ｵ"),"ｬ","ﾔ"),"ｭ","ﾕ"),"ｮ","ﾖ"),"ｯ","ﾂ"),"ｰ","-"),30))</f>
        <v/>
      </c>
      <c r="M14" s="16" t="str">
        <f t="shared" si="3"/>
        <v/>
      </c>
      <c r="N14" s="16" t="str">
        <f t="shared" si="4"/>
        <v/>
      </c>
      <c r="O14" s="16" t="str">
        <f t="shared" si="5"/>
        <v/>
      </c>
      <c r="P14" s="16" t="str">
        <f t="shared" si="6"/>
        <v/>
      </c>
      <c r="Q14" s="16" t="str">
        <f t="shared" si="7"/>
        <v/>
      </c>
      <c r="R14" s="32"/>
    </row>
    <row r="15" spans="1:18" s="32" customFormat="1"/>
    <row r="16" spans="1:18" s="16" customFormat="1">
      <c r="R16" s="32"/>
    </row>
    <row r="17" spans="1:18" s="16" customFormat="1">
      <c r="R17" s="32"/>
    </row>
    <row r="18" spans="1:18" s="16" customFormat="1">
      <c r="R18" s="32"/>
    </row>
    <row r="19" spans="1:18" s="16" customFormat="1">
      <c r="R19" s="32"/>
    </row>
    <row r="20" spans="1:18" s="16" customFormat="1">
      <c r="R20" s="32"/>
    </row>
    <row r="21" spans="1:18" s="16" customFormat="1">
      <c r="R21" s="32"/>
    </row>
    <row r="22" spans="1:18" s="16" customFormat="1">
      <c r="R22" s="32"/>
    </row>
    <row r="23" spans="1:18" s="16" customFormat="1">
      <c r="R23" s="32"/>
    </row>
    <row r="24" spans="1:18" s="16" customFormat="1">
      <c r="R24" s="32"/>
    </row>
    <row r="25" spans="1:18" s="16" customFormat="1">
      <c r="R25" s="32"/>
    </row>
    <row r="26" spans="1:18" s="16" customFormat="1">
      <c r="R26" s="32"/>
    </row>
    <row r="27" spans="1:18" s="16" customFormat="1">
      <c r="R27" s="32"/>
    </row>
    <row r="28" spans="1:18" s="16" customFormat="1">
      <c r="R28" s="32"/>
    </row>
    <row r="29" spans="1:18" s="16" customFormat="1">
      <c r="R29" s="32"/>
    </row>
    <row r="30" spans="1:18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1:18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1:18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spans="1:17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1:17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spans="1:17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1:17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</row>
    <row r="37" spans="1:17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38" spans="1:17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</row>
    <row r="39" spans="1:17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spans="1:17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1:17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1:17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</row>
    <row r="43" spans="1:17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1:17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</row>
    <row r="45" spans="1:17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</row>
    <row r="46" spans="1:17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</row>
    <row r="47" spans="1:17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1:17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</row>
    <row r="49" spans="1:17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</row>
    <row r="50" spans="1:17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7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1:17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17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17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</row>
    <row r="55" spans="1:17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</row>
    <row r="56" spans="1:17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1:17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</row>
    <row r="58" spans="1:17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</row>
    <row r="59" spans="1:17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</row>
    <row r="60" spans="1:17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</row>
    <row r="61" spans="1:17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</row>
    <row r="62" spans="1:17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</row>
    <row r="63" spans="1:17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</row>
    <row r="64" spans="1:17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</row>
    <row r="65" spans="1:17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</row>
    <row r="66" spans="1:17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</row>
    <row r="67" spans="1:17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</row>
    <row r="68" spans="1:17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</row>
    <row r="69" spans="1:17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</row>
    <row r="70" spans="1:17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</row>
    <row r="71" spans="1:17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</row>
    <row r="72" spans="1:17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</row>
    <row r="73" spans="1:17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</row>
    <row r="74" spans="1:17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</row>
    <row r="75" spans="1:17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</row>
    <row r="76" spans="1:17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</row>
    <row r="77" spans="1:17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</row>
    <row r="78" spans="1:17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</row>
    <row r="79" spans="1:17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</row>
    <row r="80" spans="1:17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</row>
    <row r="81" spans="1:17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</row>
    <row r="82" spans="1:17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</row>
    <row r="83" spans="1:17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</row>
    <row r="84" spans="1:17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</row>
    <row r="85" spans="1:17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</row>
    <row r="86" spans="1:17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</row>
    <row r="87" spans="1:17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</row>
    <row r="88" spans="1:17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</row>
    <row r="89" spans="1:17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</row>
    <row r="90" spans="1:17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</row>
    <row r="91" spans="1:17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</row>
    <row r="92" spans="1:17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</row>
    <row r="93" spans="1:17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</row>
    <row r="94" spans="1:17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</row>
    <row r="95" spans="1:17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</row>
    <row r="96" spans="1:17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</row>
    <row r="97" spans="1:17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</row>
    <row r="98" spans="1:17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</row>
    <row r="99" spans="1:17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</row>
    <row r="100" spans="1:17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</row>
    <row r="101" spans="1:17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</row>
    <row r="102" spans="1:17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</row>
    <row r="103" spans="1:17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</row>
    <row r="104" spans="1:17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</row>
    <row r="105" spans="1:17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</row>
    <row r="106" spans="1:17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</row>
    <row r="107" spans="1:17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</row>
    <row r="108" spans="1:17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</row>
    <row r="109" spans="1:17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</row>
    <row r="110" spans="1:17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</row>
    <row r="111" spans="1:17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</row>
    <row r="112" spans="1:17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</row>
    <row r="113" spans="1:17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</row>
    <row r="114" spans="1:17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</row>
    <row r="115" spans="1:17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</row>
    <row r="116" spans="1:17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</row>
    <row r="117" spans="1:17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</row>
    <row r="118" spans="1:17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</row>
    <row r="119" spans="1:17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</row>
    <row r="120" spans="1:17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</row>
    <row r="121" spans="1:17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</row>
    <row r="122" spans="1:17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</row>
    <row r="123" spans="1:17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</row>
    <row r="124" spans="1:17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</row>
    <row r="125" spans="1:17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</row>
    <row r="126" spans="1:17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</row>
    <row r="127" spans="1:17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</row>
    <row r="128" spans="1:17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</row>
    <row r="129" spans="1:17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</row>
    <row r="130" spans="1:17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</row>
    <row r="131" spans="1:17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</row>
    <row r="132" spans="1:17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</row>
    <row r="133" spans="1:17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</row>
    <row r="134" spans="1:17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</row>
    <row r="135" spans="1:17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</row>
    <row r="136" spans="1:17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</row>
    <row r="137" spans="1:17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</row>
    <row r="138" spans="1:17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</row>
    <row r="139" spans="1:17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</row>
    <row r="140" spans="1:17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</row>
    <row r="141" spans="1:17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</row>
    <row r="142" spans="1:17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</row>
    <row r="143" spans="1:17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</row>
    <row r="144" spans="1:17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</row>
    <row r="145" spans="1:17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</row>
    <row r="146" spans="1:17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</row>
    <row r="147" spans="1:17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</row>
    <row r="148" spans="1:17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</row>
    <row r="149" spans="1:17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</row>
    <row r="150" spans="1:17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</row>
    <row r="151" spans="1:17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</row>
    <row r="152" spans="1:17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</row>
    <row r="153" spans="1:17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</row>
    <row r="154" spans="1:17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</row>
    <row r="155" spans="1:17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</row>
    <row r="156" spans="1:17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</row>
    <row r="157" spans="1:17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</row>
    <row r="158" spans="1:17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</row>
    <row r="159" spans="1:17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</row>
    <row r="160" spans="1:17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</row>
    <row r="161" spans="1:17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</row>
    <row r="162" spans="1:17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</row>
    <row r="163" spans="1:17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</row>
    <row r="164" spans="1:17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</row>
    <row r="165" spans="1:17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</row>
    <row r="166" spans="1:17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</row>
    <row r="167" spans="1:17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</row>
    <row r="168" spans="1:17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</row>
    <row r="169" spans="1:17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</row>
    <row r="170" spans="1:17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</row>
    <row r="171" spans="1:17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</row>
    <row r="172" spans="1:17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</row>
    <row r="173" spans="1:17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</row>
    <row r="174" spans="1:17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</row>
    <row r="175" spans="1:17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</row>
    <row r="176" spans="1:17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</row>
    <row r="177" spans="1:17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</row>
    <row r="178" spans="1:17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</row>
    <row r="179" spans="1:17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</row>
    <row r="180" spans="1:17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</row>
    <row r="181" spans="1:17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</row>
    <row r="182" spans="1:17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</row>
    <row r="183" spans="1:17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</row>
    <row r="184" spans="1:17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</row>
    <row r="185" spans="1:17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</row>
    <row r="186" spans="1:17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</row>
    <row r="187" spans="1:17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</row>
    <row r="188" spans="1:17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</row>
    <row r="189" spans="1:17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</row>
    <row r="190" spans="1:17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</row>
    <row r="191" spans="1:17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</row>
    <row r="192" spans="1:17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</row>
    <row r="193" spans="1:17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</row>
    <row r="194" spans="1:17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</row>
    <row r="195" spans="1:17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</row>
    <row r="196" spans="1:17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</row>
    <row r="197" spans="1:17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</row>
    <row r="198" spans="1:17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</row>
    <row r="199" spans="1:17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</row>
    <row r="200" spans="1:17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</row>
    <row r="201" spans="1:17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</row>
    <row r="202" spans="1:17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</row>
    <row r="203" spans="1:17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</row>
    <row r="204" spans="1:17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</row>
    <row r="205" spans="1:17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</row>
    <row r="206" spans="1:17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</row>
    <row r="207" spans="1:17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</row>
    <row r="208" spans="1:17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</row>
    <row r="209" spans="1:17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</row>
    <row r="210" spans="1:17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</row>
    <row r="211" spans="1:17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</row>
    <row r="212" spans="1:17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</row>
    <row r="213" spans="1:17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</row>
    <row r="214" spans="1:17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</row>
    <row r="215" spans="1:17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</row>
    <row r="216" spans="1:17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</row>
    <row r="217" spans="1:17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</row>
    <row r="218" spans="1:17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</row>
    <row r="219" spans="1:17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</row>
    <row r="220" spans="1:17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</row>
    <row r="221" spans="1:17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</row>
    <row r="222" spans="1:17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</row>
    <row r="223" spans="1:17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</row>
    <row r="224" spans="1:17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</row>
    <row r="225" spans="1:17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</row>
    <row r="226" spans="1:17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</row>
    <row r="227" spans="1:17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</row>
    <row r="228" spans="1:17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</row>
    <row r="229" spans="1:17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</row>
    <row r="230" spans="1:17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</row>
    <row r="231" spans="1:17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</row>
    <row r="232" spans="1:17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</row>
    <row r="233" spans="1:17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</row>
    <row r="234" spans="1:17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</row>
    <row r="235" spans="1:17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</row>
    <row r="236" spans="1:17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</row>
    <row r="237" spans="1:17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</row>
    <row r="238" spans="1:17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</row>
    <row r="239" spans="1:17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</row>
    <row r="240" spans="1:17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</row>
    <row r="241" spans="1:17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</row>
    <row r="242" spans="1:17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</row>
    <row r="243" spans="1:17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</row>
    <row r="244" spans="1:17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</row>
    <row r="245" spans="1:17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</row>
    <row r="246" spans="1:17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</row>
    <row r="247" spans="1:17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</row>
    <row r="248" spans="1:17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</row>
    <row r="249" spans="1:17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</row>
    <row r="250" spans="1:17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</row>
    <row r="251" spans="1:17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</row>
    <row r="252" spans="1:17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</row>
    <row r="253" spans="1:17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</row>
    <row r="254" spans="1:17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</row>
    <row r="255" spans="1:17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</row>
    <row r="256" spans="1:17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</row>
    <row r="257" spans="1:17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</row>
    <row r="258" spans="1:17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</row>
    <row r="259" spans="1:17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</row>
    <row r="260" spans="1:17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</row>
    <row r="261" spans="1:17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</row>
    <row r="262" spans="1:17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</row>
    <row r="263" spans="1:17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</row>
    <row r="264" spans="1:17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</row>
    <row r="265" spans="1:17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</row>
    <row r="266" spans="1:17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</row>
    <row r="267" spans="1:17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</row>
    <row r="268" spans="1:17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</row>
    <row r="269" spans="1:17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</row>
    <row r="270" spans="1:17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</row>
    <row r="271" spans="1:17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</row>
    <row r="272" spans="1:17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</row>
    <row r="273" spans="1:17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</row>
    <row r="274" spans="1:17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</row>
    <row r="275" spans="1:17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</row>
    <row r="276" spans="1:17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</row>
    <row r="277" spans="1:17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</row>
    <row r="278" spans="1:17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</row>
    <row r="279" spans="1:17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</row>
    <row r="280" spans="1:17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</row>
    <row r="281" spans="1:17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</row>
    <row r="282" spans="1:17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</row>
    <row r="283" spans="1:17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</row>
    <row r="284" spans="1:17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</row>
    <row r="285" spans="1:17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</row>
    <row r="286" spans="1:17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</row>
    <row r="287" spans="1:17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</row>
    <row r="288" spans="1:17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</row>
    <row r="289" spans="1:17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</row>
    <row r="290" spans="1:17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</row>
    <row r="291" spans="1:17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</row>
    <row r="292" spans="1:17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</row>
    <row r="293" spans="1:17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</row>
    <row r="294" spans="1:17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</row>
    <row r="295" spans="1:17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</row>
    <row r="296" spans="1:17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</row>
    <row r="297" spans="1:17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</row>
    <row r="298" spans="1:17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</row>
    <row r="299" spans="1:17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</row>
    <row r="300" spans="1:17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</row>
    <row r="301" spans="1:17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</row>
    <row r="302" spans="1:17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</row>
    <row r="303" spans="1:17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</row>
    <row r="304" spans="1:17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</row>
    <row r="305" spans="1:17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</row>
    <row r="306" spans="1:17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</row>
    <row r="307" spans="1:17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</row>
    <row r="308" spans="1:17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</row>
    <row r="309" spans="1:17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</row>
    <row r="310" spans="1:17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</row>
    <row r="311" spans="1:17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</row>
    <row r="312" spans="1:17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</row>
    <row r="313" spans="1:17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</row>
    <row r="314" spans="1:17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</row>
    <row r="315" spans="1:17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</row>
    <row r="316" spans="1:17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</row>
    <row r="317" spans="1:17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</row>
    <row r="318" spans="1:17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</row>
    <row r="319" spans="1:17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</row>
    <row r="320" spans="1:17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</row>
    <row r="321" spans="1:17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</row>
    <row r="322" spans="1:17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</row>
    <row r="323" spans="1:17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</row>
    <row r="324" spans="1:17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</row>
    <row r="325" spans="1:17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</row>
    <row r="326" spans="1:17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</row>
    <row r="327" spans="1:17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</row>
    <row r="328" spans="1:17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</row>
    <row r="329" spans="1:17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</row>
    <row r="330" spans="1:17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</row>
    <row r="331" spans="1:17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</row>
    <row r="332" spans="1:17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</row>
    <row r="333" spans="1:17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</row>
    <row r="334" spans="1:17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</row>
    <row r="335" spans="1:17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</row>
    <row r="336" spans="1:17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</row>
    <row r="337" spans="1:17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</row>
    <row r="338" spans="1:17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</row>
    <row r="339" spans="1:17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</row>
    <row r="340" spans="1:17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</row>
    <row r="341" spans="1:17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</row>
    <row r="342" spans="1:17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</row>
    <row r="343" spans="1:17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</row>
    <row r="344" spans="1:17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</row>
    <row r="345" spans="1:17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</row>
    <row r="346" spans="1:17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</row>
    <row r="347" spans="1:17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</row>
    <row r="348" spans="1:17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</row>
    <row r="349" spans="1:17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</row>
    <row r="350" spans="1:17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</row>
    <row r="351" spans="1:17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</row>
    <row r="352" spans="1:17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</row>
    <row r="353" spans="1:17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</row>
    <row r="354" spans="1:17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</row>
    <row r="355" spans="1:17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</row>
    <row r="356" spans="1:17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</row>
    <row r="357" spans="1:17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</row>
    <row r="358" spans="1:17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</row>
    <row r="359" spans="1:17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</row>
    <row r="360" spans="1:17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</row>
    <row r="361" spans="1:17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</row>
    <row r="362" spans="1:17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</row>
    <row r="363" spans="1:17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</row>
    <row r="364" spans="1:17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</row>
    <row r="365" spans="1:17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</row>
    <row r="366" spans="1:17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</row>
    <row r="367" spans="1:17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</row>
    <row r="368" spans="1:17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</row>
    <row r="369" spans="1:17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</row>
    <row r="370" spans="1:17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</row>
    <row r="371" spans="1:17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</row>
    <row r="372" spans="1:17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</row>
    <row r="373" spans="1:17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</row>
    <row r="374" spans="1:17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</row>
    <row r="375" spans="1:17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</row>
    <row r="376" spans="1:17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</row>
    <row r="377" spans="1:17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</row>
    <row r="378" spans="1:17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</row>
    <row r="379" spans="1:17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</row>
    <row r="380" spans="1:17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</row>
    <row r="381" spans="1:17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</row>
    <row r="382" spans="1:17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</row>
    <row r="383" spans="1:17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</row>
    <row r="384" spans="1:17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</row>
    <row r="385" spans="1:17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</row>
    <row r="386" spans="1:17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</row>
    <row r="387" spans="1:17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</row>
    <row r="388" spans="1:17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</row>
    <row r="389" spans="1:17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</row>
    <row r="390" spans="1:17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</row>
    <row r="391" spans="1:17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</row>
    <row r="392" spans="1:17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</row>
    <row r="393" spans="1:17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</row>
    <row r="394" spans="1:17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</row>
    <row r="395" spans="1:17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</row>
    <row r="396" spans="1:17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</row>
    <row r="397" spans="1:17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</row>
    <row r="398" spans="1:17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</row>
    <row r="399" spans="1:17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</row>
    <row r="400" spans="1:17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</row>
    <row r="401" spans="1:17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</row>
    <row r="402" spans="1:17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</row>
    <row r="403" spans="1:17" s="30" customFormat="1"/>
  </sheetData>
  <phoneticPr fontId="3"/>
  <conditionalFormatting sqref="G5:G14">
    <cfRule type="expression" dxfId="3" priority="4">
      <formula>AND($A5&lt;&gt;"",LENB($G5)&lt;&gt;4)</formula>
    </cfRule>
  </conditionalFormatting>
  <conditionalFormatting sqref="H5:H14">
    <cfRule type="expression" dxfId="2" priority="3">
      <formula>AND($A5&lt;&gt;"",LENB($H5)&lt;&gt;3)</formula>
    </cfRule>
  </conditionalFormatting>
  <conditionalFormatting sqref="I5:I14">
    <cfRule type="expression" dxfId="1" priority="2">
      <formula>AND($A5&lt;&gt;"",LENB($I5)&lt;&gt;7)</formula>
    </cfRule>
  </conditionalFormatting>
  <conditionalFormatting sqref="J5:J14">
    <cfRule type="expression" dxfId="0" priority="1">
      <formula>AND($A5&lt;&gt;"",LENB($J5)&lt;&gt;1)</formula>
    </cfRule>
  </conditionalFormatting>
  <pageMargins left="0.78740157480314965" right="0.78740157480314965" top="0.98425196850393704" bottom="0.59055118110236227" header="0.51181102362204722" footer="0.39370078740157483"/>
  <pageSetup paperSize="9" orientation="landscape" r:id="rId1"/>
  <headerFooter alignWithMargins="0">
    <oddHeader>&amp;L&amp;A</oddHeader>
    <oddFooter>&amp;L&amp;A&amp;C&amp;P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32561-35B1-437C-B9F7-C01F360E623B}">
  <sheetPr codeName="Sheet1">
    <tabColor rgb="FFFFFF00"/>
  </sheetPr>
  <dimension ref="D1"/>
  <sheetViews>
    <sheetView workbookViewId="0">
      <selection activeCell="H28" sqref="H28"/>
    </sheetView>
  </sheetViews>
  <sheetFormatPr defaultRowHeight="13.5"/>
  <cols>
    <col min="1" max="1" width="10.125" bestFit="1" customWidth="1"/>
    <col min="4" max="4" width="9.125" style="13"/>
    <col min="8" max="8" width="67.375" bestFit="1" customWidth="1"/>
  </cols>
  <sheetData/>
  <phoneticPr fontId="3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26CF4-A183-4D62-AD1C-45E1237CBCBC}">
  <sheetPr codeName="Sheet2">
    <tabColor rgb="FFFFFF00"/>
  </sheetPr>
  <dimension ref="A1"/>
  <sheetViews>
    <sheetView workbookViewId="0">
      <selection activeCell="B38" sqref="B38"/>
    </sheetView>
  </sheetViews>
  <sheetFormatPr defaultRowHeight="13.5"/>
  <cols>
    <col min="12" max="12" width="11.125" bestFit="1" customWidth="1"/>
  </cols>
  <sheetData/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E9F3E-2422-48A2-9AD4-C9EADCA0B4A4}">
  <sheetPr>
    <tabColor theme="9" tint="0.79998168889431442"/>
    <pageSetUpPr fitToPage="1"/>
  </sheetPr>
  <dimension ref="B2:AJ62"/>
  <sheetViews>
    <sheetView tabSelected="1" view="pageBreakPreview" zoomScaleNormal="100" zoomScaleSheetLayoutView="100" workbookViewId="0">
      <selection activeCell="H16" sqref="H16:J16"/>
    </sheetView>
  </sheetViews>
  <sheetFormatPr defaultColWidth="2.875" defaultRowHeight="13.5"/>
  <cols>
    <col min="20" max="20" width="4.375" customWidth="1"/>
    <col min="21" max="21" width="1.375" customWidth="1"/>
    <col min="22" max="22" width="2.875" customWidth="1"/>
  </cols>
  <sheetData>
    <row r="2" spans="2:33" ht="28.35" customHeight="1">
      <c r="B2" s="60" t="s">
        <v>0</v>
      </c>
      <c r="C2" s="60"/>
      <c r="D2" s="60"/>
      <c r="E2" s="60"/>
      <c r="F2" s="60"/>
      <c r="G2" s="63"/>
      <c r="H2" s="63"/>
      <c r="I2" s="63"/>
      <c r="J2" s="63"/>
      <c r="K2" s="63"/>
      <c r="L2" s="36" t="s">
        <v>1</v>
      </c>
      <c r="M2" s="64" t="s">
        <v>2</v>
      </c>
      <c r="N2" s="65"/>
      <c r="O2" s="65"/>
      <c r="P2" s="65"/>
      <c r="Q2" s="65"/>
      <c r="R2" s="65"/>
      <c r="S2" s="66"/>
      <c r="T2" s="63"/>
      <c r="U2" s="63"/>
      <c r="V2" s="63"/>
      <c r="W2" s="63"/>
      <c r="X2" s="63"/>
      <c r="Y2" s="63"/>
      <c r="Z2" s="67"/>
      <c r="AA2" s="67"/>
      <c r="AB2" s="67"/>
      <c r="AC2" s="67"/>
      <c r="AD2" s="67"/>
      <c r="AE2" s="67"/>
      <c r="AF2" s="68"/>
    </row>
    <row r="3" spans="2:33" ht="28.35" customHeight="1">
      <c r="B3" s="59" t="s">
        <v>4</v>
      </c>
      <c r="C3" s="60"/>
      <c r="D3" s="60"/>
      <c r="E3" s="60"/>
      <c r="F3" s="60"/>
      <c r="G3" s="61"/>
      <c r="H3" s="61"/>
      <c r="I3" s="61"/>
      <c r="J3" s="61"/>
      <c r="K3" s="61"/>
      <c r="L3" s="61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33"/>
    </row>
    <row r="4" spans="2:33" ht="28.35" customHeight="1">
      <c r="B4" s="59" t="s">
        <v>7</v>
      </c>
      <c r="C4" s="60"/>
      <c r="D4" s="60"/>
      <c r="E4" s="60"/>
      <c r="F4" s="60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9"/>
      <c r="Y4" s="69"/>
      <c r="Z4" s="69"/>
      <c r="AA4" s="69"/>
      <c r="AB4" s="69"/>
      <c r="AC4" s="69"/>
      <c r="AD4" s="69"/>
      <c r="AE4" s="69"/>
      <c r="AF4" s="69"/>
      <c r="AG4" s="33"/>
    </row>
    <row r="5" spans="2:33" ht="28.35" customHeight="1">
      <c r="B5" s="64" t="s">
        <v>10</v>
      </c>
      <c r="C5" s="65"/>
      <c r="D5" s="65"/>
      <c r="E5" s="65"/>
      <c r="F5" s="66"/>
      <c r="G5" s="91"/>
      <c r="H5" s="92"/>
      <c r="I5" s="92"/>
      <c r="J5" s="92"/>
      <c r="K5" s="92"/>
      <c r="L5" s="92"/>
      <c r="M5" s="93"/>
      <c r="N5" s="64" t="s">
        <v>11</v>
      </c>
      <c r="O5" s="65"/>
      <c r="P5" s="65"/>
      <c r="Q5" s="65"/>
      <c r="R5" s="65"/>
      <c r="S5" s="66"/>
      <c r="T5" s="91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3"/>
      <c r="AG5" s="33"/>
    </row>
    <row r="6" spans="2:33" ht="28.35" customHeight="1">
      <c r="B6" s="70" t="s">
        <v>13</v>
      </c>
      <c r="C6" s="71"/>
      <c r="D6" s="71"/>
      <c r="E6" s="72"/>
      <c r="F6" s="34" t="s">
        <v>14</v>
      </c>
      <c r="G6" s="76"/>
      <c r="H6" s="77"/>
      <c r="I6" s="78"/>
      <c r="J6" s="42" t="s">
        <v>16</v>
      </c>
      <c r="K6" s="76"/>
      <c r="L6" s="77"/>
      <c r="M6" s="78"/>
      <c r="N6" s="64" t="s">
        <v>18</v>
      </c>
      <c r="O6" s="65"/>
      <c r="P6" s="65"/>
      <c r="Q6" s="66"/>
      <c r="R6" s="61"/>
      <c r="S6" s="61"/>
      <c r="T6" s="61"/>
      <c r="U6" s="61"/>
      <c r="V6" s="61"/>
      <c r="W6" s="79"/>
      <c r="X6" s="80"/>
      <c r="Y6" s="67"/>
      <c r="Z6" s="67"/>
      <c r="AA6" s="67"/>
      <c r="AB6" s="67"/>
      <c r="AC6" s="67"/>
      <c r="AD6" s="67"/>
      <c r="AE6" s="67"/>
      <c r="AF6" s="68"/>
      <c r="AG6" s="33"/>
    </row>
    <row r="7" spans="2:33" ht="28.35" customHeight="1">
      <c r="B7" s="73"/>
      <c r="C7" s="74"/>
      <c r="D7" s="74"/>
      <c r="E7" s="75"/>
      <c r="F7" s="35" t="s">
        <v>13</v>
      </c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9"/>
      <c r="Z7" s="69"/>
      <c r="AA7" s="69"/>
      <c r="AB7" s="69"/>
      <c r="AC7" s="69"/>
      <c r="AD7" s="69"/>
      <c r="AE7" s="69"/>
      <c r="AF7" s="69"/>
      <c r="AG7" s="33"/>
    </row>
    <row r="8" spans="2:33" ht="28.35" customHeight="1">
      <c r="B8" s="60" t="s">
        <v>22</v>
      </c>
      <c r="C8" s="60"/>
      <c r="D8" s="60"/>
      <c r="E8" s="60"/>
      <c r="F8" s="60"/>
      <c r="G8" s="81"/>
      <c r="H8" s="81"/>
      <c r="I8" s="81"/>
      <c r="J8" s="81"/>
      <c r="K8" s="39" t="s">
        <v>16</v>
      </c>
      <c r="L8" s="81"/>
      <c r="M8" s="81"/>
      <c r="N8" s="81"/>
      <c r="O8" s="81"/>
      <c r="P8" s="81"/>
      <c r="Q8" s="81"/>
      <c r="R8" s="39" t="s">
        <v>16</v>
      </c>
      <c r="S8" s="81"/>
      <c r="T8" s="81"/>
      <c r="U8" s="81"/>
      <c r="V8" s="81"/>
      <c r="W8" s="81"/>
      <c r="X8" s="76"/>
      <c r="Y8" s="80"/>
      <c r="Z8" s="67"/>
      <c r="AA8" s="67"/>
      <c r="AB8" s="67"/>
      <c r="AC8" s="67"/>
      <c r="AD8" s="67"/>
      <c r="AE8" s="67"/>
      <c r="AF8" s="68"/>
      <c r="AG8" s="33"/>
    </row>
    <row r="9" spans="2:33" ht="28.35" customHeight="1">
      <c r="B9" s="60" t="s">
        <v>26</v>
      </c>
      <c r="C9" s="60"/>
      <c r="D9" s="60"/>
      <c r="E9" s="60"/>
      <c r="F9" s="60"/>
      <c r="G9" s="84"/>
      <c r="H9" s="84"/>
      <c r="I9" s="84"/>
      <c r="J9" s="84"/>
      <c r="K9" s="84"/>
      <c r="L9" s="85" t="s">
        <v>28</v>
      </c>
      <c r="M9" s="85"/>
      <c r="N9" s="85"/>
      <c r="O9" s="85"/>
      <c r="P9" s="85"/>
      <c r="Q9" s="85"/>
      <c r="R9" s="86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8"/>
      <c r="AG9" s="33"/>
    </row>
    <row r="10" spans="2:33" ht="28.35" customHeight="1">
      <c r="B10" s="59" t="s">
        <v>31</v>
      </c>
      <c r="C10" s="59"/>
      <c r="D10" s="59"/>
      <c r="E10" s="59"/>
      <c r="F10" s="59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34" t="s">
        <v>32</v>
      </c>
      <c r="S10" s="34"/>
      <c r="T10" s="34"/>
      <c r="U10" s="34"/>
      <c r="V10" s="34"/>
      <c r="W10" s="37"/>
      <c r="X10" s="80"/>
      <c r="Y10" s="67"/>
      <c r="Z10" s="67"/>
      <c r="AA10" s="67"/>
      <c r="AB10" s="67"/>
      <c r="AC10" s="67"/>
      <c r="AD10" s="67"/>
      <c r="AE10" s="67"/>
      <c r="AF10" s="68"/>
      <c r="AG10" s="33"/>
    </row>
    <row r="11" spans="2:33" ht="28.35" customHeight="1">
      <c r="B11" s="59" t="s">
        <v>33</v>
      </c>
      <c r="C11" s="59"/>
      <c r="D11" s="59"/>
      <c r="E11" s="59"/>
      <c r="F11" s="59"/>
      <c r="G11" s="81"/>
      <c r="H11" s="81"/>
      <c r="I11" s="81"/>
      <c r="J11" s="81"/>
      <c r="K11" s="81"/>
      <c r="L11" s="34" t="s">
        <v>1</v>
      </c>
      <c r="M11" s="81"/>
      <c r="N11" s="81"/>
      <c r="O11" s="81"/>
      <c r="P11" s="81"/>
      <c r="Q11" s="36" t="s">
        <v>35</v>
      </c>
      <c r="R11" s="81"/>
      <c r="S11" s="81"/>
      <c r="T11" s="81"/>
      <c r="U11" s="81"/>
      <c r="V11" s="37" t="s">
        <v>36</v>
      </c>
      <c r="W11" s="80"/>
      <c r="X11" s="67"/>
      <c r="Y11" s="67"/>
      <c r="Z11" s="67"/>
      <c r="AA11" s="67"/>
      <c r="AB11" s="67"/>
      <c r="AC11" s="67"/>
      <c r="AD11" s="67"/>
      <c r="AE11" s="67"/>
      <c r="AF11" s="68"/>
      <c r="AG11" s="33"/>
    </row>
    <row r="12" spans="2:33" ht="28.35" customHeight="1">
      <c r="B12" s="59" t="s">
        <v>37</v>
      </c>
      <c r="C12" s="60"/>
      <c r="D12" s="60"/>
      <c r="E12" s="60"/>
      <c r="F12" s="60"/>
      <c r="G12" s="81"/>
      <c r="H12" s="81"/>
      <c r="I12" s="81"/>
      <c r="J12" s="81"/>
      <c r="K12" s="81"/>
      <c r="L12" s="34" t="s">
        <v>1</v>
      </c>
      <c r="M12" s="81"/>
      <c r="N12" s="81"/>
      <c r="O12" s="81"/>
      <c r="P12" s="81"/>
      <c r="Q12" s="36" t="s">
        <v>35</v>
      </c>
      <c r="R12" s="81"/>
      <c r="S12" s="81"/>
      <c r="T12" s="81"/>
      <c r="U12" s="81"/>
      <c r="V12" s="34" t="s">
        <v>36</v>
      </c>
      <c r="W12" s="80"/>
      <c r="X12" s="67"/>
      <c r="Y12" s="67"/>
      <c r="Z12" s="67"/>
      <c r="AA12" s="67"/>
      <c r="AB12" s="67"/>
      <c r="AC12" s="67"/>
      <c r="AD12" s="67"/>
      <c r="AE12" s="67"/>
      <c r="AF12" s="68"/>
      <c r="AG12" s="33"/>
    </row>
    <row r="13" spans="2:33" ht="39.6" customHeight="1">
      <c r="B13" s="107" t="s">
        <v>74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33"/>
    </row>
    <row r="14" spans="2:33" ht="28.35" customHeight="1">
      <c r="B14" s="60" t="s">
        <v>40</v>
      </c>
      <c r="C14" s="60"/>
      <c r="D14" s="60"/>
      <c r="E14" s="60"/>
      <c r="F14" s="89" t="s">
        <v>41</v>
      </c>
      <c r="G14" s="90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33"/>
    </row>
    <row r="15" spans="2:33" ht="28.35" customHeight="1">
      <c r="B15" s="60"/>
      <c r="C15" s="60"/>
      <c r="D15" s="60"/>
      <c r="E15" s="60"/>
      <c r="F15" s="60" t="s">
        <v>44</v>
      </c>
      <c r="G15" s="60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33"/>
    </row>
    <row r="16" spans="2:33" ht="28.35" customHeight="1">
      <c r="B16" s="60" t="s">
        <v>45</v>
      </c>
      <c r="C16" s="60"/>
      <c r="D16" s="60"/>
      <c r="E16" s="60"/>
      <c r="F16" s="60" t="s">
        <v>46</v>
      </c>
      <c r="G16" s="60"/>
      <c r="H16" s="60" t="s">
        <v>47</v>
      </c>
      <c r="I16" s="60"/>
      <c r="J16" s="60"/>
      <c r="K16" s="63"/>
      <c r="L16" s="63"/>
      <c r="M16" s="63"/>
      <c r="N16" s="63"/>
      <c r="O16" s="63"/>
      <c r="P16" s="63"/>
      <c r="Q16" s="60" t="s">
        <v>49</v>
      </c>
      <c r="R16" s="60"/>
      <c r="S16" s="60"/>
      <c r="T16" s="81"/>
      <c r="U16" s="81"/>
      <c r="V16" s="81"/>
      <c r="W16" s="81"/>
      <c r="X16" s="81"/>
      <c r="Y16" s="60" t="s">
        <v>51</v>
      </c>
      <c r="Z16" s="60"/>
      <c r="AA16" s="60"/>
      <c r="AB16" s="60"/>
      <c r="AC16" s="63"/>
      <c r="AD16" s="63"/>
      <c r="AE16" s="63"/>
      <c r="AF16" s="63"/>
      <c r="AG16" s="33"/>
    </row>
    <row r="17" spans="2:36" ht="28.35" customHeight="1">
      <c r="B17" s="60"/>
      <c r="C17" s="60"/>
      <c r="D17" s="60"/>
      <c r="E17" s="60"/>
      <c r="F17" s="60" t="s">
        <v>53</v>
      </c>
      <c r="G17" s="60"/>
      <c r="H17" s="59" t="s">
        <v>54</v>
      </c>
      <c r="I17" s="59"/>
      <c r="J17" s="59"/>
      <c r="K17" s="81"/>
      <c r="L17" s="81"/>
      <c r="M17" s="81"/>
      <c r="N17" s="81"/>
      <c r="O17" s="60" t="s">
        <v>56</v>
      </c>
      <c r="P17" s="60"/>
      <c r="Q17" s="59" t="s">
        <v>57</v>
      </c>
      <c r="R17" s="59"/>
      <c r="S17" s="59"/>
      <c r="T17" s="81"/>
      <c r="U17" s="81"/>
      <c r="V17" s="81"/>
      <c r="W17" s="60" t="s">
        <v>59</v>
      </c>
      <c r="X17" s="60"/>
      <c r="Y17" s="59" t="s">
        <v>60</v>
      </c>
      <c r="Z17" s="60"/>
      <c r="AA17" s="60"/>
      <c r="AB17" s="60"/>
      <c r="AC17" s="81"/>
      <c r="AD17" s="81"/>
      <c r="AE17" s="81"/>
      <c r="AF17" s="81"/>
      <c r="AG17" s="33"/>
    </row>
    <row r="18" spans="2:36" ht="28.35" customHeight="1">
      <c r="B18" s="108" t="s">
        <v>75</v>
      </c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33"/>
    </row>
    <row r="19" spans="2:36" ht="21" customHeight="1"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33"/>
    </row>
    <row r="20" spans="2:36" ht="17.25" customHeight="1">
      <c r="B20" s="110" t="s">
        <v>76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53"/>
      <c r="V20" s="52"/>
      <c r="W20" s="110" t="s">
        <v>77</v>
      </c>
      <c r="X20" s="110"/>
      <c r="Y20" s="110"/>
      <c r="Z20" s="110"/>
      <c r="AA20" s="110"/>
      <c r="AB20" s="110"/>
      <c r="AC20" s="110"/>
      <c r="AD20" s="110"/>
      <c r="AE20" s="110"/>
      <c r="AF20" s="110"/>
      <c r="AG20" s="33"/>
    </row>
    <row r="21" spans="2:36" ht="17.25" customHeight="1" thickBot="1">
      <c r="B21" t="s">
        <v>78</v>
      </c>
      <c r="I21" s="33"/>
      <c r="J21" s="33"/>
      <c r="K21" s="33"/>
      <c r="L21" s="43"/>
      <c r="M21" s="43"/>
      <c r="N21" s="43"/>
      <c r="O21" s="43"/>
      <c r="P21" s="43"/>
      <c r="Q21" s="43"/>
      <c r="R21" s="43"/>
      <c r="U21" s="50"/>
      <c r="W21" t="s">
        <v>79</v>
      </c>
      <c r="AD21" s="33"/>
      <c r="AE21" s="33"/>
      <c r="AF21" s="33"/>
    </row>
    <row r="22" spans="2:36" ht="28.35" customHeight="1" thickBot="1">
      <c r="B22" s="111"/>
      <c r="C22" s="112"/>
      <c r="D22" s="112"/>
      <c r="E22" s="112"/>
      <c r="F22" s="112"/>
      <c r="G22" s="112"/>
      <c r="H22" s="112"/>
      <c r="I22" s="112"/>
      <c r="J22" s="113"/>
      <c r="K22" s="113"/>
      <c r="L22" s="112"/>
      <c r="M22" s="112"/>
      <c r="N22" s="112"/>
      <c r="O22" s="112"/>
      <c r="P22" s="112"/>
      <c r="Q22" s="112"/>
      <c r="R22" s="112"/>
      <c r="S22" s="112"/>
      <c r="T22" s="54"/>
      <c r="U22" s="51"/>
      <c r="W22" s="46"/>
      <c r="X22" s="47"/>
      <c r="Y22" s="47"/>
      <c r="Z22" s="47"/>
      <c r="AA22" s="47"/>
      <c r="AB22" s="47"/>
      <c r="AC22" s="47"/>
      <c r="AD22" s="48"/>
      <c r="AE22" s="48"/>
      <c r="AF22" s="49"/>
    </row>
    <row r="23" spans="2:36" ht="15" customHeight="1">
      <c r="U23" s="51"/>
      <c r="AD23" s="33"/>
      <c r="AF23" s="33"/>
    </row>
    <row r="24" spans="2:36" ht="28.35" customHeight="1">
      <c r="B24" s="60" t="s">
        <v>62</v>
      </c>
      <c r="C24" s="60"/>
      <c r="D24" s="60"/>
      <c r="E24" s="60"/>
      <c r="F24" s="60"/>
      <c r="G24" s="60"/>
      <c r="H24" s="33"/>
      <c r="J24" s="60" t="s">
        <v>63</v>
      </c>
      <c r="K24" s="60"/>
      <c r="L24" s="60"/>
      <c r="M24" s="60"/>
      <c r="N24" s="63"/>
      <c r="O24" s="63"/>
      <c r="P24" s="63"/>
      <c r="Q24" s="63"/>
      <c r="R24" s="63"/>
      <c r="T24" s="33"/>
      <c r="U24" s="51"/>
      <c r="V24" s="33"/>
      <c r="W24" s="33"/>
      <c r="X24" s="106" t="s">
        <v>80</v>
      </c>
      <c r="Y24" s="106"/>
      <c r="Z24" s="106"/>
      <c r="AA24" s="106"/>
      <c r="AB24" s="102" t="s">
        <v>81</v>
      </c>
      <c r="AC24" s="102"/>
      <c r="AD24" s="102"/>
      <c r="AF24" s="33"/>
      <c r="AG24" s="33"/>
      <c r="AH24" s="33"/>
      <c r="AI24" s="33"/>
      <c r="AJ24" s="33"/>
    </row>
    <row r="25" spans="2:36" ht="28.35" customHeight="1">
      <c r="B25" s="64" t="s">
        <v>82</v>
      </c>
      <c r="C25" s="95"/>
      <c r="D25" s="95"/>
      <c r="E25" s="96"/>
      <c r="F25" s="91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3"/>
      <c r="T25" s="33"/>
      <c r="U25" s="51"/>
      <c r="V25" s="33"/>
      <c r="W25" s="33"/>
      <c r="X25" s="91" t="s">
        <v>83</v>
      </c>
      <c r="Y25" s="92"/>
      <c r="Z25" s="92"/>
      <c r="AA25" s="92"/>
      <c r="AB25" s="91" t="s">
        <v>84</v>
      </c>
      <c r="AC25" s="92"/>
      <c r="AD25" s="92"/>
      <c r="AE25" s="93"/>
      <c r="AF25" s="33"/>
      <c r="AG25" s="33"/>
      <c r="AH25" s="33"/>
      <c r="AI25" s="33"/>
      <c r="AJ25" s="33"/>
    </row>
    <row r="26" spans="2:36" ht="28.35" customHeight="1">
      <c r="B26" s="94" t="s">
        <v>67</v>
      </c>
      <c r="C26" s="95"/>
      <c r="D26" s="95"/>
      <c r="E26" s="96"/>
      <c r="F26" s="91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3"/>
      <c r="T26" s="33"/>
      <c r="U26" s="51"/>
      <c r="V26" s="33"/>
      <c r="W26" s="33"/>
      <c r="X26" s="44"/>
      <c r="Y26" s="33"/>
      <c r="Z26" s="33"/>
      <c r="AA26" s="33"/>
      <c r="AB26" s="44"/>
      <c r="AC26" s="33"/>
      <c r="AD26" s="33"/>
      <c r="AE26" s="45"/>
      <c r="AF26" s="33"/>
      <c r="AG26" s="33"/>
      <c r="AH26" s="33"/>
      <c r="AI26" s="33"/>
      <c r="AJ26" s="33"/>
    </row>
    <row r="27" spans="2:36" ht="28.35" customHeight="1">
      <c r="B27" s="94" t="s">
        <v>69</v>
      </c>
      <c r="C27" s="95"/>
      <c r="D27" s="95"/>
      <c r="E27" s="96"/>
      <c r="F27" s="91"/>
      <c r="G27" s="92"/>
      <c r="H27" s="92"/>
      <c r="I27" s="92"/>
      <c r="J27" s="93"/>
      <c r="K27" s="94" t="s">
        <v>71</v>
      </c>
      <c r="L27" s="95"/>
      <c r="M27" s="96"/>
      <c r="N27" s="91"/>
      <c r="O27" s="92"/>
      <c r="P27" s="92"/>
      <c r="Q27" s="92"/>
      <c r="R27" s="93"/>
      <c r="T27" s="33"/>
      <c r="U27" s="51"/>
      <c r="V27" s="33"/>
      <c r="W27" s="33"/>
      <c r="X27" s="103" t="s">
        <v>85</v>
      </c>
      <c r="Y27" s="104"/>
      <c r="Z27" s="104"/>
      <c r="AA27" s="105"/>
      <c r="AB27" s="103" t="s">
        <v>85</v>
      </c>
      <c r="AC27" s="104"/>
      <c r="AD27" s="104"/>
      <c r="AE27" s="105"/>
      <c r="AF27" s="33"/>
      <c r="AG27" s="33"/>
      <c r="AH27" s="33"/>
      <c r="AI27" s="33"/>
      <c r="AJ27" s="33"/>
    </row>
    <row r="28" spans="2:36" ht="28.35" customHeight="1">
      <c r="B28" s="33" t="s">
        <v>72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57"/>
      <c r="AD28" s="57"/>
      <c r="AE28" s="57"/>
      <c r="AF28" s="57"/>
      <c r="AG28" s="57"/>
    </row>
    <row r="29" spans="2:36" ht="28.35" customHeight="1">
      <c r="B29" s="33" t="s">
        <v>73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</row>
    <row r="30" spans="2:36" ht="28.35" customHeight="1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</row>
    <row r="31" spans="2:36" ht="28.35" customHeight="1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</row>
    <row r="32" spans="2:36" ht="28.35" customHeight="1"/>
    <row r="33" ht="28.35" customHeight="1"/>
    <row r="34" ht="28.35" customHeight="1"/>
    <row r="35" ht="28.35" customHeight="1"/>
    <row r="36" ht="28.35" customHeight="1"/>
    <row r="37" ht="28.35" customHeight="1"/>
    <row r="38" ht="28.35" customHeight="1"/>
    <row r="39" ht="28.35" customHeight="1"/>
    <row r="40" ht="28.35" customHeight="1"/>
    <row r="41" ht="28.35" customHeight="1"/>
    <row r="42" ht="28.35" customHeight="1"/>
    <row r="43" ht="28.35" customHeight="1"/>
    <row r="44" ht="28.35" customHeight="1"/>
    <row r="45" ht="28.35" customHeight="1"/>
    <row r="46" ht="28.35" customHeight="1"/>
    <row r="47" ht="28.35" customHeight="1"/>
    <row r="48" ht="28.35" customHeight="1"/>
    <row r="49" ht="28.35" customHeight="1"/>
    <row r="50" ht="28.35" customHeight="1"/>
    <row r="51" ht="28.35" customHeight="1"/>
    <row r="52" ht="28.35" customHeight="1"/>
    <row r="53" ht="28.35" customHeight="1"/>
    <row r="54" ht="28.35" customHeight="1"/>
    <row r="55" ht="28.35" customHeight="1"/>
    <row r="56" ht="28.35" customHeight="1"/>
    <row r="57" ht="28.35" customHeight="1"/>
    <row r="58" ht="28.35" customHeight="1"/>
    <row r="59" ht="28.35" customHeight="1"/>
    <row r="60" ht="28.35" customHeight="1"/>
    <row r="61" ht="28.35" customHeight="1"/>
    <row r="62" ht="28.35" customHeight="1"/>
  </sheetData>
  <mergeCells count="94">
    <mergeCell ref="W20:AF20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B20:T20"/>
    <mergeCell ref="B18:AF19"/>
    <mergeCell ref="B5:F5"/>
    <mergeCell ref="G5:M5"/>
    <mergeCell ref="N5:S5"/>
    <mergeCell ref="T5:AF5"/>
    <mergeCell ref="B6:E7"/>
    <mergeCell ref="G7:AF7"/>
    <mergeCell ref="R6:W6"/>
    <mergeCell ref="B8:F8"/>
    <mergeCell ref="G8:J8"/>
    <mergeCell ref="L8:Q8"/>
    <mergeCell ref="S8:X8"/>
    <mergeCell ref="Y8:AF8"/>
    <mergeCell ref="X6:AF6"/>
    <mergeCell ref="G6:I6"/>
    <mergeCell ref="K6:M6"/>
    <mergeCell ref="B2:F2"/>
    <mergeCell ref="G2:K2"/>
    <mergeCell ref="B4:F4"/>
    <mergeCell ref="B3:F3"/>
    <mergeCell ref="G3:AF3"/>
    <mergeCell ref="G4:AF4"/>
    <mergeCell ref="M2:S2"/>
    <mergeCell ref="T2:Y2"/>
    <mergeCell ref="Z2:AF2"/>
    <mergeCell ref="N6:Q6"/>
    <mergeCell ref="R11:U11"/>
    <mergeCell ref="B9:F9"/>
    <mergeCell ref="G9:K9"/>
    <mergeCell ref="W11:AF11"/>
    <mergeCell ref="X10:AF10"/>
    <mergeCell ref="B10:F10"/>
    <mergeCell ref="G10:Q10"/>
    <mergeCell ref="B11:F11"/>
    <mergeCell ref="G11:K11"/>
    <mergeCell ref="M11:P11"/>
    <mergeCell ref="L9:Q9"/>
    <mergeCell ref="R9:AF9"/>
    <mergeCell ref="W17:X17"/>
    <mergeCell ref="Y17:AB17"/>
    <mergeCell ref="B12:F12"/>
    <mergeCell ref="G12:K12"/>
    <mergeCell ref="M12:P12"/>
    <mergeCell ref="B14:E15"/>
    <mergeCell ref="F14:G14"/>
    <mergeCell ref="F15:G15"/>
    <mergeCell ref="H14:AF14"/>
    <mergeCell ref="H15:AF15"/>
    <mergeCell ref="R12:U12"/>
    <mergeCell ref="W12:AF12"/>
    <mergeCell ref="B13:AF13"/>
    <mergeCell ref="B26:E26"/>
    <mergeCell ref="AC17:AF17"/>
    <mergeCell ref="AC16:AF16"/>
    <mergeCell ref="F16:G16"/>
    <mergeCell ref="F17:G17"/>
    <mergeCell ref="H16:J16"/>
    <mergeCell ref="K16:P16"/>
    <mergeCell ref="Q16:S16"/>
    <mergeCell ref="T16:X16"/>
    <mergeCell ref="H17:J17"/>
    <mergeCell ref="K17:N17"/>
    <mergeCell ref="O17:P17"/>
    <mergeCell ref="B16:E17"/>
    <mergeCell ref="Y16:AB16"/>
    <mergeCell ref="Q17:S17"/>
    <mergeCell ref="T17:V17"/>
    <mergeCell ref="B25:E25"/>
    <mergeCell ref="AB24:AD24"/>
    <mergeCell ref="X25:AA25"/>
    <mergeCell ref="AB25:AE25"/>
    <mergeCell ref="AB27:AE27"/>
    <mergeCell ref="F26:R26"/>
    <mergeCell ref="F25:R25"/>
    <mergeCell ref="B24:G24"/>
    <mergeCell ref="N24:R24"/>
    <mergeCell ref="J24:M24"/>
    <mergeCell ref="B27:E27"/>
    <mergeCell ref="F27:J27"/>
    <mergeCell ref="K27:M27"/>
    <mergeCell ref="N27:R27"/>
    <mergeCell ref="X24:AA24"/>
    <mergeCell ref="X27:AA27"/>
  </mergeCells>
  <phoneticPr fontId="3"/>
  <conditionalFormatting sqref="G2:K2">
    <cfRule type="expression" dxfId="400" priority="57">
      <formula>AND($G$4&lt;&gt;"",$G$2="")</formula>
    </cfRule>
  </conditionalFormatting>
  <conditionalFormatting sqref="T2">
    <cfRule type="expression" dxfId="399" priority="55">
      <formula>AND($G$4&lt;&gt;"",$T$2="",OR($G$9="職員",$G$9="教員",$G$9="その他個人（国内",$G$9="その他個人（海外",$G$9="学生"))</formula>
    </cfRule>
  </conditionalFormatting>
  <conditionalFormatting sqref="G6:I6">
    <cfRule type="expression" dxfId="398" priority="54">
      <formula>AND($G$4&lt;&gt;"",$G$6="")</formula>
    </cfRule>
  </conditionalFormatting>
  <conditionalFormatting sqref="K6:M6">
    <cfRule type="expression" dxfId="397" priority="53">
      <formula>AND($G$4&lt;&gt;"",$K$6="")</formula>
    </cfRule>
  </conditionalFormatting>
  <conditionalFormatting sqref="G7:AF7">
    <cfRule type="expression" dxfId="396" priority="52">
      <formula>AND($G$4&lt;&gt;"",$G$7="")</formula>
    </cfRule>
  </conditionalFormatting>
  <conditionalFormatting sqref="G8:J8">
    <cfRule type="expression" dxfId="395" priority="51">
      <formula>AND($G$4&lt;&gt;"",$G$8="")</formula>
    </cfRule>
  </conditionalFormatting>
  <conditionalFormatting sqref="L8:Q8">
    <cfRule type="expression" dxfId="394" priority="50">
      <formula>AND($G$4&lt;&gt;"",$L$8="")</formula>
    </cfRule>
  </conditionalFormatting>
  <conditionalFormatting sqref="S8:X8">
    <cfRule type="expression" dxfId="393" priority="48">
      <formula>AND($G$4&lt;&gt;"",$S$8="")</formula>
    </cfRule>
  </conditionalFormatting>
  <conditionalFormatting sqref="G9:K9">
    <cfRule type="expression" dxfId="392" priority="47">
      <formula>AND($G$4&lt;&gt;"",$G$9="")</formula>
    </cfRule>
  </conditionalFormatting>
  <conditionalFormatting sqref="G10:Q10">
    <cfRule type="expression" dxfId="391" priority="45">
      <formula>AND($G$4&lt;&gt;"",$G$10="",OR($G$9="教員",$G$9="職員",$G$9="学生"))</formula>
    </cfRule>
  </conditionalFormatting>
  <conditionalFormatting sqref="F26">
    <cfRule type="expression" dxfId="390" priority="28">
      <formula>AND($G$4&lt;&gt;"",$F$26="")</formula>
    </cfRule>
  </conditionalFormatting>
  <conditionalFormatting sqref="F27">
    <cfRule type="expression" dxfId="389" priority="27">
      <formula>AND($G$4&lt;&gt;"",$F$27="")</formula>
    </cfRule>
  </conditionalFormatting>
  <conditionalFormatting sqref="N27">
    <cfRule type="expression" dxfId="388" priority="26">
      <formula>AND($G$4&lt;&gt;"",$N$27="")</formula>
    </cfRule>
  </conditionalFormatting>
  <conditionalFormatting sqref="N24:R24">
    <cfRule type="expression" dxfId="387" priority="20">
      <formula>AND($G$4&lt;&gt;"",$N$24="")</formula>
    </cfRule>
    <cfRule type="expression" dxfId="386" priority="21">
      <formula>AND($G2&lt;&gt;"",$N$24="")</formula>
    </cfRule>
  </conditionalFormatting>
  <conditionalFormatting sqref="K16:P16">
    <cfRule type="expression" dxfId="385" priority="86">
      <formula>AND($G$4&lt;&gt;"",$K$16="",OR($N$24="",$N$24="支出"))</formula>
    </cfRule>
  </conditionalFormatting>
  <conditionalFormatting sqref="T16:X16">
    <cfRule type="expression" dxfId="384" priority="87">
      <formula>AND($G$4&lt;&gt;"",$T$16="",OR($N$24="",$N$24="支出"))</formula>
    </cfRule>
  </conditionalFormatting>
  <conditionalFormatting sqref="AC16:AF16">
    <cfRule type="expression" dxfId="383" priority="88">
      <formula>AND($G$4&lt;&gt;"",$AC$16="",OR($N$24="",$N$24="支出"))</formula>
    </cfRule>
  </conditionalFormatting>
  <conditionalFormatting sqref="K17:N17">
    <cfRule type="expression" dxfId="382" priority="89">
      <formula>AND($G$4&lt;&gt;"",$K$17="",OR($N$24="",$N$24="支出"))</formula>
    </cfRule>
  </conditionalFormatting>
  <conditionalFormatting sqref="T17:V17">
    <cfRule type="expression" dxfId="381" priority="90">
      <formula>AND($G$4&lt;&gt;"",$T$17="",OR($N$24="",$N$24="支出"))</formula>
    </cfRule>
  </conditionalFormatting>
  <conditionalFormatting sqref="AC17:AF17">
    <cfRule type="expression" dxfId="380" priority="91">
      <formula>AND($G$4&lt;&gt;"",$AC$17="",OR($N$24="",$N$24="支出"))</formula>
    </cfRule>
  </conditionalFormatting>
  <conditionalFormatting sqref="F25:R25">
    <cfRule type="expression" dxfId="379" priority="92">
      <formula>AND($N$24="支出",$F25="")</formula>
    </cfRule>
  </conditionalFormatting>
  <conditionalFormatting sqref="G3:AF3">
    <cfRule type="expression" dxfId="378" priority="19">
      <formula>AND($G$11="",$G$12&lt;&gt;"")</formula>
    </cfRule>
  </conditionalFormatting>
  <conditionalFormatting sqref="H14:AF14">
    <cfRule type="expression" dxfId="377" priority="18">
      <formula>AND($G$12&lt;&gt;"",$H$22="")</formula>
    </cfRule>
  </conditionalFormatting>
  <conditionalFormatting sqref="H15:AF15">
    <cfRule type="expression" dxfId="376" priority="17">
      <formula>AND($G$12&lt;&gt;"",$H$23="")</formula>
    </cfRule>
  </conditionalFormatting>
  <conditionalFormatting sqref="G12:K12">
    <cfRule type="expression" dxfId="375" priority="13">
      <formula>AND($G$12&lt;&gt;"",$G$20="",$G$17="学生")</formula>
    </cfRule>
  </conditionalFormatting>
  <conditionalFormatting sqref="M12:P12">
    <cfRule type="expression" dxfId="374" priority="4">
      <formula>AND($G$12&lt;&gt;"",$M$20="",$G$17="学生")</formula>
    </cfRule>
    <cfRule type="expression" dxfId="373" priority="12">
      <formula>LENB(M12)&lt;&gt;2</formula>
    </cfRule>
  </conditionalFormatting>
  <conditionalFormatting sqref="R12:U12">
    <cfRule type="expression" dxfId="372" priority="1">
      <formula>AND($G$12&lt;&gt;"",$R$20="",$G$17="学生")</formula>
    </cfRule>
    <cfRule type="expression" dxfId="371" priority="11">
      <formula>LENB($R$12)&lt;&gt;2</formula>
    </cfRule>
  </conditionalFormatting>
  <conditionalFormatting sqref="G11:K11">
    <cfRule type="expression" dxfId="370" priority="10">
      <formula>AND($G$12&lt;&gt;"",$G$20="",$G$17="学生")</formula>
    </cfRule>
  </conditionalFormatting>
  <conditionalFormatting sqref="M11:P11">
    <cfRule type="expression" dxfId="369" priority="3">
      <formula>AND($G$12&lt;&gt;"",$M$20="",$G$17="学生")</formula>
    </cfRule>
    <cfRule type="expression" dxfId="368" priority="9">
      <formula>LENB($M$11)&lt;&gt;2</formula>
    </cfRule>
  </conditionalFormatting>
  <conditionalFormatting sqref="R11:U11">
    <cfRule type="expression" dxfId="367" priority="2">
      <formula>AND($G$12&lt;&gt;"",$R$20="",$G$17="学生")</formula>
    </cfRule>
    <cfRule type="expression" dxfId="366" priority="8">
      <formula>LENB(R11)&lt;&gt;2</formula>
    </cfRule>
  </conditionalFormatting>
  <conditionalFormatting sqref="AJ22">
    <cfRule type="expression" dxfId="365" priority="6">
      <formula>"lenb($AJ$22)&lt;&gt;2"</formula>
    </cfRule>
  </conditionalFormatting>
  <dataValidations xWindow="355" yWindow="662" count="16">
    <dataValidation imeMode="halfAlpha" allowBlank="1" showInputMessage="1" showErrorMessage="1" prompt="登録年度を入力" sqref="G2:K2" xr:uid="{EA56B9B4-F016-4F71-8859-3328B724CAEE}"/>
    <dataValidation allowBlank="1" showInputMessage="1" showErrorMessage="1" prompt="都道府県名は上段に入力_x000a_カタカナ、英数字は半角入力_x000a_" sqref="G7:AF7" xr:uid="{EB8ECF54-6BE8-4571-A136-349ED35F906F}"/>
    <dataValidation allowBlank="1" showInputMessage="1" showErrorMessage="1" prompt="個人の場合_x000a_任意でメールアドレスを記入_x000a_学生の場合_x000a_メールアドレス入力不要(空欄)_x000a_" sqref="R9:AF9" xr:uid="{3772A47C-B6DB-49A8-A879-5654AF747AD6}"/>
    <dataValidation type="textLength" operator="equal" allowBlank="1" showInputMessage="1" showErrorMessage="1" prompt="8桁数字_x000a_" sqref="G10:Q10" xr:uid="{3F67894C-0725-4CDF-B8F9-C181AF549B11}">
      <formula1>8</formula1>
    </dataValidation>
    <dataValidation type="textLength" imeMode="halfAlpha" operator="equal" allowBlank="1" showInputMessage="1" showErrorMessage="1" prompt="半角数字　7桁" sqref="AC17:AF17" xr:uid="{1D983F7F-C657-4DC9-B859-46BCEBBD7EC8}">
      <formula1>7</formula1>
    </dataValidation>
    <dataValidation imeMode="halfAlpha" allowBlank="1" showInputMessage="1" showErrorMessage="1" prompt="半角数字　4桁" sqref="K17:N17" xr:uid="{1904F098-817D-447D-867C-29549654903E}"/>
    <dataValidation imeMode="halfAlpha" allowBlank="1" showInputMessage="1" showErrorMessage="1" prompt="半角数字　3桁" sqref="T17:V17" xr:uid="{7D266076-1663-4599-B496-CB66CF844028}"/>
    <dataValidation type="textLength" imeMode="halfAlpha" operator="equal" allowBlank="1" showInputMessage="1" showErrorMessage="1" prompt="西暦4桁yyyy_x000a_" sqref="G11:K12" xr:uid="{6EAE6919-9F99-40E2-BD79-4E674AEC723B}">
      <formula1>4</formula1>
    </dataValidation>
    <dataValidation imeMode="halfAlpha" allowBlank="1" showInputMessage="1" showErrorMessage="1" prompt="半角数字3桁_x000a_" sqref="G6:I6" xr:uid="{2F2D2167-F32B-4CCA-B55D-FB5907957DE0}"/>
    <dataValidation imeMode="halfAlpha" allowBlank="1" showInputMessage="1" showErrorMessage="1" prompt="半角数字4桁" sqref="K6:M6" xr:uid="{09A35596-E53D-4A96-8C87-3443A18C9134}"/>
    <dataValidation imeMode="halfAlpha" allowBlank="1" showInputMessage="1" showErrorMessage="1" prompt="2桁 mm_x000a_" sqref="M11:P12" xr:uid="{A733B627-6B74-4EF7-AC79-2B8CE397F92A}"/>
    <dataValidation imeMode="halfAlpha" allowBlank="1" showInputMessage="1" showErrorMessage="1" prompt="2桁 dd" sqref="R11:U12" xr:uid="{E5758B25-1366-4811-9FFE-AB651E7E6AF5}"/>
    <dataValidation type="custom" allowBlank="1" showInputMessage="1" showErrorMessage="1" error="スペース入力不可" sqref="G4:AF4" xr:uid="{B0287BC3-4919-4C62-B561-896D5931800A}">
      <formula1>AND(ISERROR(FIND(" ",G4)),ISERROR(FIND("　",G4)))</formula1>
    </dataValidation>
    <dataValidation type="custom" imeMode="halfKatakana" allowBlank="1" showInputMessage="1" showErrorMessage="1" error="スペース入力不可" sqref="G3:AF3" xr:uid="{977F14D0-C123-413D-AC01-93CE7ACB6E99}">
      <formula1>AND(ISERROR(FIND(" ",G3)),ISERROR(FIND("　",G3)))</formula1>
    </dataValidation>
    <dataValidation imeMode="fullKatakana" allowBlank="1" showInputMessage="1" showErrorMessage="1" sqref="S8:X8" xr:uid="{BAC7C8CE-4695-4DAE-A3F9-EA88E9A5F9EE}"/>
    <dataValidation imeMode="halfAlpha" allowBlank="1" showInputMessage="1" showErrorMessage="1" sqref="L8:Q8 G8:J8" xr:uid="{CD62E6A3-FAEF-419E-9504-CB0686E12438}"/>
  </dataValidations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3" id="{3FA0ED24-70ED-4531-8043-BFFEBEA4FF87}">
            <xm:f>AND($G$4&lt;&gt;"",OR($G$9=債主区分!$B$8,$G$9=債主区分!$B$9,$G$9=債主区分!$B$10),$G$5="")</xm:f>
            <x14:dxf>
              <fill>
                <patternFill>
                  <bgColor rgb="FFFFFF00"/>
                </patternFill>
              </fill>
            </x14:dxf>
          </x14:cfRule>
          <xm:sqref>G5:M5</xm:sqref>
        </x14:conditionalFormatting>
        <x14:conditionalFormatting xmlns:xm="http://schemas.microsoft.com/office/excel/2006/main">
          <x14:cfRule type="expression" priority="22" id="{BAFC706A-530E-42B2-9CA0-F5B9A22A149B}">
            <xm:f>AND($G$4&lt;&gt;"",OR($G$9=債主区分!$B$8,$G$9=債主区分!$B$9,$G$9=債主区分!$B$10),$T$5="")</xm:f>
            <x14:dxf>
              <fill>
                <patternFill>
                  <bgColor rgb="FFFFFF00"/>
                </patternFill>
              </fill>
            </x14:dxf>
          </x14:cfRule>
          <xm:sqref>T5:AF5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355" yWindow="662" count="5">
        <x14:dataValidation type="list" allowBlank="1" showInputMessage="1" showErrorMessage="1" xr:uid="{F0B6217F-9EFD-4926-AC82-19D3526B7B4A}">
          <x14:formula1>
            <xm:f>債主区分!$B$2:$B$10</xm:f>
          </x14:formula1>
          <xm:sqref>G9:K9</xm:sqref>
        </x14:dataValidation>
        <x14:dataValidation type="list" allowBlank="1" showInputMessage="1" showErrorMessage="1" xr:uid="{B6E390AC-1334-42C9-A783-0CEF535936DF}">
          <x14:formula1>
            <xm:f>債主区分!$B$16:$B$19</xm:f>
          </x14:formula1>
          <xm:sqref>AC16:AF16</xm:sqref>
        </x14:dataValidation>
        <x14:dataValidation type="list" allowBlank="1" showInputMessage="1" showErrorMessage="1" xr:uid="{27BCDF9D-C1EA-4E59-AE9C-995F3E5D5AC1}">
          <x14:formula1>
            <xm:f>債主区分!$B$23:$B$24</xm:f>
          </x14:formula1>
          <xm:sqref>T2</xm:sqref>
        </x14:dataValidation>
        <x14:dataValidation type="list" allowBlank="1" showInputMessage="1" showErrorMessage="1" xr:uid="{D558F0A5-5619-48CA-BB88-0B5FB2D7E389}">
          <x14:formula1>
            <xm:f>債主区分!$B$30:$B$34</xm:f>
          </x14:formula1>
          <xm:sqref>F25:R25</xm:sqref>
        </x14:dataValidation>
        <x14:dataValidation type="list" allowBlank="1" showInputMessage="1" showErrorMessage="1" xr:uid="{1B2C36FB-2FB2-4F1F-AD54-8DACAD9A611D}">
          <x14:formula1>
            <xm:f>債主区分!$A$38:$A$39</xm:f>
          </x14:formula1>
          <xm:sqref>N24:R24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F2604-E971-459C-9D21-F72C82E81615}">
  <sheetPr>
    <tabColor theme="9" tint="0.79998168889431442"/>
    <pageSetUpPr fitToPage="1"/>
  </sheetPr>
  <dimension ref="B2:AJ62"/>
  <sheetViews>
    <sheetView view="pageBreakPreview" zoomScale="80" zoomScaleNormal="100" zoomScaleSheetLayoutView="80" workbookViewId="0">
      <selection activeCell="L2" sqref="L2"/>
    </sheetView>
  </sheetViews>
  <sheetFormatPr defaultColWidth="2.875" defaultRowHeight="13.5"/>
  <cols>
    <col min="20" max="20" width="4.375" customWidth="1"/>
    <col min="21" max="21" width="1.375" customWidth="1"/>
    <col min="22" max="22" width="2.875" customWidth="1"/>
  </cols>
  <sheetData>
    <row r="2" spans="2:33" ht="28.35" customHeight="1">
      <c r="B2" s="60" t="s">
        <v>0</v>
      </c>
      <c r="C2" s="60"/>
      <c r="D2" s="60"/>
      <c r="E2" s="60"/>
      <c r="F2" s="60"/>
      <c r="G2" s="63"/>
      <c r="H2" s="63"/>
      <c r="I2" s="63"/>
      <c r="J2" s="63"/>
      <c r="K2" s="63"/>
      <c r="L2" s="36" t="s">
        <v>1</v>
      </c>
      <c r="M2" s="64" t="s">
        <v>2</v>
      </c>
      <c r="N2" s="65"/>
      <c r="O2" s="65"/>
      <c r="P2" s="65"/>
      <c r="Q2" s="65"/>
      <c r="R2" s="65"/>
      <c r="S2" s="66"/>
      <c r="T2" s="63"/>
      <c r="U2" s="63"/>
      <c r="V2" s="63"/>
      <c r="W2" s="63"/>
      <c r="X2" s="63"/>
      <c r="Y2" s="63"/>
      <c r="Z2" s="67"/>
      <c r="AA2" s="67"/>
      <c r="AB2" s="67"/>
      <c r="AC2" s="67"/>
      <c r="AD2" s="67"/>
      <c r="AE2" s="67"/>
      <c r="AF2" s="68"/>
    </row>
    <row r="3" spans="2:33" ht="28.35" customHeight="1">
      <c r="B3" s="59" t="s">
        <v>4</v>
      </c>
      <c r="C3" s="60"/>
      <c r="D3" s="60"/>
      <c r="E3" s="60"/>
      <c r="F3" s="60"/>
      <c r="G3" s="61"/>
      <c r="H3" s="61"/>
      <c r="I3" s="61"/>
      <c r="J3" s="61"/>
      <c r="K3" s="61"/>
      <c r="L3" s="61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33"/>
    </row>
    <row r="4" spans="2:33" ht="28.35" customHeight="1">
      <c r="B4" s="59" t="s">
        <v>7</v>
      </c>
      <c r="C4" s="60"/>
      <c r="D4" s="60"/>
      <c r="E4" s="60"/>
      <c r="F4" s="60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9"/>
      <c r="Y4" s="69"/>
      <c r="Z4" s="69"/>
      <c r="AA4" s="69"/>
      <c r="AB4" s="69"/>
      <c r="AC4" s="69"/>
      <c r="AD4" s="69"/>
      <c r="AE4" s="69"/>
      <c r="AF4" s="69"/>
      <c r="AG4" s="33"/>
    </row>
    <row r="5" spans="2:33" ht="28.35" customHeight="1">
      <c r="B5" s="64" t="s">
        <v>10</v>
      </c>
      <c r="C5" s="65"/>
      <c r="D5" s="65"/>
      <c r="E5" s="65"/>
      <c r="F5" s="66"/>
      <c r="G5" s="91"/>
      <c r="H5" s="92"/>
      <c r="I5" s="92"/>
      <c r="J5" s="92"/>
      <c r="K5" s="92"/>
      <c r="L5" s="92"/>
      <c r="M5" s="93"/>
      <c r="N5" s="64" t="s">
        <v>11</v>
      </c>
      <c r="O5" s="65"/>
      <c r="P5" s="65"/>
      <c r="Q5" s="65"/>
      <c r="R5" s="65"/>
      <c r="S5" s="66"/>
      <c r="T5" s="91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3"/>
      <c r="AG5" s="33"/>
    </row>
    <row r="6" spans="2:33" ht="28.35" customHeight="1">
      <c r="B6" s="70" t="s">
        <v>13</v>
      </c>
      <c r="C6" s="71"/>
      <c r="D6" s="71"/>
      <c r="E6" s="72"/>
      <c r="F6" s="34" t="s">
        <v>14</v>
      </c>
      <c r="G6" s="76"/>
      <c r="H6" s="77"/>
      <c r="I6" s="78"/>
      <c r="J6" s="42" t="s">
        <v>16</v>
      </c>
      <c r="K6" s="76"/>
      <c r="L6" s="77"/>
      <c r="M6" s="78"/>
      <c r="N6" s="64" t="s">
        <v>18</v>
      </c>
      <c r="O6" s="65"/>
      <c r="P6" s="65"/>
      <c r="Q6" s="66"/>
      <c r="R6" s="61"/>
      <c r="S6" s="61"/>
      <c r="T6" s="61"/>
      <c r="U6" s="61"/>
      <c r="V6" s="61"/>
      <c r="W6" s="79"/>
      <c r="X6" s="80"/>
      <c r="Y6" s="67"/>
      <c r="Z6" s="67"/>
      <c r="AA6" s="67"/>
      <c r="AB6" s="67"/>
      <c r="AC6" s="67"/>
      <c r="AD6" s="67"/>
      <c r="AE6" s="67"/>
      <c r="AF6" s="68"/>
      <c r="AG6" s="33"/>
    </row>
    <row r="7" spans="2:33" ht="28.35" customHeight="1">
      <c r="B7" s="73"/>
      <c r="C7" s="74"/>
      <c r="D7" s="74"/>
      <c r="E7" s="75"/>
      <c r="F7" s="35" t="s">
        <v>13</v>
      </c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9"/>
      <c r="Z7" s="69"/>
      <c r="AA7" s="69"/>
      <c r="AB7" s="69"/>
      <c r="AC7" s="69"/>
      <c r="AD7" s="69"/>
      <c r="AE7" s="69"/>
      <c r="AF7" s="69"/>
      <c r="AG7" s="33"/>
    </row>
    <row r="8" spans="2:33" ht="28.35" customHeight="1">
      <c r="B8" s="60" t="s">
        <v>22</v>
      </c>
      <c r="C8" s="60"/>
      <c r="D8" s="60"/>
      <c r="E8" s="60"/>
      <c r="F8" s="60"/>
      <c r="G8" s="81"/>
      <c r="H8" s="81"/>
      <c r="I8" s="81"/>
      <c r="J8" s="81"/>
      <c r="K8" s="39" t="s">
        <v>16</v>
      </c>
      <c r="L8" s="81"/>
      <c r="M8" s="81"/>
      <c r="N8" s="81"/>
      <c r="O8" s="81"/>
      <c r="P8" s="81"/>
      <c r="Q8" s="81"/>
      <c r="R8" s="39" t="s">
        <v>16</v>
      </c>
      <c r="S8" s="81"/>
      <c r="T8" s="81"/>
      <c r="U8" s="81"/>
      <c r="V8" s="81"/>
      <c r="W8" s="81"/>
      <c r="X8" s="76"/>
      <c r="Y8" s="80"/>
      <c r="Z8" s="67"/>
      <c r="AA8" s="67"/>
      <c r="AB8" s="67"/>
      <c r="AC8" s="67"/>
      <c r="AD8" s="67"/>
      <c r="AE8" s="67"/>
      <c r="AF8" s="68"/>
      <c r="AG8" s="33"/>
    </row>
    <row r="9" spans="2:33" ht="28.35" customHeight="1">
      <c r="B9" s="60" t="s">
        <v>26</v>
      </c>
      <c r="C9" s="60"/>
      <c r="D9" s="60"/>
      <c r="E9" s="60"/>
      <c r="F9" s="60"/>
      <c r="G9" s="84"/>
      <c r="H9" s="84"/>
      <c r="I9" s="84"/>
      <c r="J9" s="84"/>
      <c r="K9" s="84"/>
      <c r="L9" s="85" t="s">
        <v>28</v>
      </c>
      <c r="M9" s="85"/>
      <c r="N9" s="85"/>
      <c r="O9" s="85"/>
      <c r="P9" s="85"/>
      <c r="Q9" s="85"/>
      <c r="R9" s="86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8"/>
      <c r="AG9" s="33"/>
    </row>
    <row r="10" spans="2:33" ht="28.35" customHeight="1">
      <c r="B10" s="59" t="s">
        <v>31</v>
      </c>
      <c r="C10" s="59"/>
      <c r="D10" s="59"/>
      <c r="E10" s="59"/>
      <c r="F10" s="59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34" t="s">
        <v>32</v>
      </c>
      <c r="S10" s="34"/>
      <c r="T10" s="34"/>
      <c r="U10" s="34"/>
      <c r="V10" s="34"/>
      <c r="W10" s="37"/>
      <c r="X10" s="80"/>
      <c r="Y10" s="67"/>
      <c r="Z10" s="67"/>
      <c r="AA10" s="67"/>
      <c r="AB10" s="67"/>
      <c r="AC10" s="67"/>
      <c r="AD10" s="67"/>
      <c r="AE10" s="67"/>
      <c r="AF10" s="68"/>
      <c r="AG10" s="33"/>
    </row>
    <row r="11" spans="2:33" ht="28.35" customHeight="1">
      <c r="B11" s="59" t="s">
        <v>33</v>
      </c>
      <c r="C11" s="59"/>
      <c r="D11" s="59"/>
      <c r="E11" s="59"/>
      <c r="F11" s="59"/>
      <c r="G11" s="81"/>
      <c r="H11" s="81"/>
      <c r="I11" s="81"/>
      <c r="J11" s="81"/>
      <c r="K11" s="81"/>
      <c r="L11" s="34" t="s">
        <v>1</v>
      </c>
      <c r="M11" s="81"/>
      <c r="N11" s="81"/>
      <c r="O11" s="81"/>
      <c r="P11" s="81"/>
      <c r="Q11" s="36" t="s">
        <v>35</v>
      </c>
      <c r="R11" s="81"/>
      <c r="S11" s="81"/>
      <c r="T11" s="81"/>
      <c r="U11" s="81"/>
      <c r="V11" s="37" t="s">
        <v>36</v>
      </c>
      <c r="W11" s="80"/>
      <c r="X11" s="67"/>
      <c r="Y11" s="67"/>
      <c r="Z11" s="67"/>
      <c r="AA11" s="67"/>
      <c r="AB11" s="67"/>
      <c r="AC11" s="67"/>
      <c r="AD11" s="67"/>
      <c r="AE11" s="67"/>
      <c r="AF11" s="68"/>
      <c r="AG11" s="33"/>
    </row>
    <row r="12" spans="2:33" ht="28.35" customHeight="1">
      <c r="B12" s="59" t="s">
        <v>37</v>
      </c>
      <c r="C12" s="60"/>
      <c r="D12" s="60"/>
      <c r="E12" s="60"/>
      <c r="F12" s="60"/>
      <c r="G12" s="81"/>
      <c r="H12" s="81"/>
      <c r="I12" s="81"/>
      <c r="J12" s="81"/>
      <c r="K12" s="81"/>
      <c r="L12" s="34" t="s">
        <v>1</v>
      </c>
      <c r="M12" s="81"/>
      <c r="N12" s="81"/>
      <c r="O12" s="81"/>
      <c r="P12" s="81"/>
      <c r="Q12" s="36" t="s">
        <v>35</v>
      </c>
      <c r="R12" s="81"/>
      <c r="S12" s="81"/>
      <c r="T12" s="81"/>
      <c r="U12" s="81"/>
      <c r="V12" s="34" t="s">
        <v>36</v>
      </c>
      <c r="W12" s="80"/>
      <c r="X12" s="67"/>
      <c r="Y12" s="67"/>
      <c r="Z12" s="67"/>
      <c r="AA12" s="67"/>
      <c r="AB12" s="67"/>
      <c r="AC12" s="67"/>
      <c r="AD12" s="67"/>
      <c r="AE12" s="67"/>
      <c r="AF12" s="68"/>
      <c r="AG12" s="33"/>
    </row>
    <row r="13" spans="2:33" ht="39.6" customHeight="1">
      <c r="B13" s="107" t="s">
        <v>74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33"/>
    </row>
    <row r="14" spans="2:33" ht="28.35" customHeight="1">
      <c r="B14" s="60" t="s">
        <v>40</v>
      </c>
      <c r="C14" s="60"/>
      <c r="D14" s="60"/>
      <c r="E14" s="60"/>
      <c r="F14" s="89" t="s">
        <v>41</v>
      </c>
      <c r="G14" s="90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33"/>
    </row>
    <row r="15" spans="2:33" ht="28.35" customHeight="1">
      <c r="B15" s="60"/>
      <c r="C15" s="60"/>
      <c r="D15" s="60"/>
      <c r="E15" s="60"/>
      <c r="F15" s="60" t="s">
        <v>44</v>
      </c>
      <c r="G15" s="60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33"/>
    </row>
    <row r="16" spans="2:33" ht="28.35" customHeight="1">
      <c r="B16" s="60" t="s">
        <v>45</v>
      </c>
      <c r="C16" s="60"/>
      <c r="D16" s="60"/>
      <c r="E16" s="60"/>
      <c r="F16" s="60" t="s">
        <v>46</v>
      </c>
      <c r="G16" s="60"/>
      <c r="H16" s="60" t="s">
        <v>47</v>
      </c>
      <c r="I16" s="60"/>
      <c r="J16" s="60"/>
      <c r="K16" s="63"/>
      <c r="L16" s="63"/>
      <c r="M16" s="63"/>
      <c r="N16" s="63"/>
      <c r="O16" s="63"/>
      <c r="P16" s="63"/>
      <c r="Q16" s="60" t="s">
        <v>49</v>
      </c>
      <c r="R16" s="60"/>
      <c r="S16" s="60"/>
      <c r="T16" s="81"/>
      <c r="U16" s="81"/>
      <c r="V16" s="81"/>
      <c r="W16" s="81"/>
      <c r="X16" s="81"/>
      <c r="Y16" s="60" t="s">
        <v>51</v>
      </c>
      <c r="Z16" s="60"/>
      <c r="AA16" s="60"/>
      <c r="AB16" s="60"/>
      <c r="AC16" s="63"/>
      <c r="AD16" s="63"/>
      <c r="AE16" s="63"/>
      <c r="AF16" s="63"/>
      <c r="AG16" s="33"/>
    </row>
    <row r="17" spans="2:36" ht="28.35" customHeight="1">
      <c r="B17" s="60"/>
      <c r="C17" s="60"/>
      <c r="D17" s="60"/>
      <c r="E17" s="60"/>
      <c r="F17" s="60" t="s">
        <v>53</v>
      </c>
      <c r="G17" s="60"/>
      <c r="H17" s="59" t="s">
        <v>54</v>
      </c>
      <c r="I17" s="59"/>
      <c r="J17" s="59"/>
      <c r="K17" s="81"/>
      <c r="L17" s="81"/>
      <c r="M17" s="81"/>
      <c r="N17" s="81"/>
      <c r="O17" s="60" t="s">
        <v>56</v>
      </c>
      <c r="P17" s="60"/>
      <c r="Q17" s="59" t="s">
        <v>57</v>
      </c>
      <c r="R17" s="59"/>
      <c r="S17" s="59"/>
      <c r="T17" s="81"/>
      <c r="U17" s="81"/>
      <c r="V17" s="81"/>
      <c r="W17" s="60" t="s">
        <v>59</v>
      </c>
      <c r="X17" s="60"/>
      <c r="Y17" s="59" t="s">
        <v>60</v>
      </c>
      <c r="Z17" s="60"/>
      <c r="AA17" s="60"/>
      <c r="AB17" s="60"/>
      <c r="AC17" s="81"/>
      <c r="AD17" s="81"/>
      <c r="AE17" s="81"/>
      <c r="AF17" s="81"/>
      <c r="AG17" s="33"/>
    </row>
    <row r="18" spans="2:36" ht="28.35" customHeight="1">
      <c r="B18" s="108" t="s">
        <v>75</v>
      </c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33"/>
    </row>
    <row r="19" spans="2:36" ht="21" customHeight="1"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33"/>
    </row>
    <row r="20" spans="2:36" ht="17.25" customHeight="1">
      <c r="B20" s="110" t="s">
        <v>76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53"/>
      <c r="V20" s="52"/>
      <c r="W20" s="110" t="s">
        <v>77</v>
      </c>
      <c r="X20" s="110"/>
      <c r="Y20" s="110"/>
      <c r="Z20" s="110"/>
      <c r="AA20" s="110"/>
      <c r="AB20" s="110"/>
      <c r="AC20" s="110"/>
      <c r="AD20" s="110"/>
      <c r="AE20" s="110"/>
      <c r="AF20" s="110"/>
      <c r="AG20" s="33"/>
    </row>
    <row r="21" spans="2:36" ht="17.25" customHeight="1" thickBot="1">
      <c r="B21" t="s">
        <v>78</v>
      </c>
      <c r="I21" s="33"/>
      <c r="J21" s="33"/>
      <c r="K21" s="33"/>
      <c r="L21" s="43"/>
      <c r="M21" s="43"/>
      <c r="N21" s="43"/>
      <c r="O21" s="43"/>
      <c r="P21" s="43"/>
      <c r="Q21" s="43"/>
      <c r="R21" s="43"/>
      <c r="U21" s="50"/>
      <c r="W21" t="s">
        <v>79</v>
      </c>
      <c r="AD21" s="33"/>
      <c r="AE21" s="33"/>
      <c r="AF21" s="33"/>
    </row>
    <row r="22" spans="2:36" ht="28.35" customHeight="1" thickBot="1">
      <c r="B22" s="111"/>
      <c r="C22" s="112"/>
      <c r="D22" s="112"/>
      <c r="E22" s="112"/>
      <c r="F22" s="112"/>
      <c r="G22" s="112"/>
      <c r="H22" s="112"/>
      <c r="I22" s="112"/>
      <c r="J22" s="113"/>
      <c r="K22" s="113"/>
      <c r="L22" s="112"/>
      <c r="M22" s="112"/>
      <c r="N22" s="112"/>
      <c r="O22" s="112"/>
      <c r="P22" s="112"/>
      <c r="Q22" s="112"/>
      <c r="R22" s="112"/>
      <c r="S22" s="112"/>
      <c r="T22" s="54"/>
      <c r="U22" s="51"/>
      <c r="W22" s="46"/>
      <c r="X22" s="47"/>
      <c r="Y22" s="47"/>
      <c r="Z22" s="47"/>
      <c r="AA22" s="47"/>
      <c r="AB22" s="47"/>
      <c r="AC22" s="47"/>
      <c r="AD22" s="48"/>
      <c r="AE22" s="48"/>
      <c r="AF22" s="49"/>
    </row>
    <row r="23" spans="2:36" ht="15" customHeight="1">
      <c r="U23" s="51"/>
      <c r="AD23" s="33"/>
      <c r="AF23" s="33"/>
    </row>
    <row r="24" spans="2:36" ht="28.35" customHeight="1">
      <c r="B24" s="60" t="s">
        <v>62</v>
      </c>
      <c r="C24" s="60"/>
      <c r="D24" s="60"/>
      <c r="E24" s="60"/>
      <c r="F24" s="60"/>
      <c r="G24" s="60"/>
      <c r="H24" s="33"/>
      <c r="J24" s="60" t="s">
        <v>63</v>
      </c>
      <c r="K24" s="60"/>
      <c r="L24" s="60"/>
      <c r="M24" s="60"/>
      <c r="N24" s="63"/>
      <c r="O24" s="63"/>
      <c r="P24" s="63"/>
      <c r="Q24" s="63"/>
      <c r="R24" s="63"/>
      <c r="T24" s="33"/>
      <c r="U24" s="51"/>
      <c r="V24" s="33"/>
      <c r="W24" s="33"/>
      <c r="X24" s="106" t="s">
        <v>80</v>
      </c>
      <c r="Y24" s="106"/>
      <c r="Z24" s="106"/>
      <c r="AA24" s="106"/>
      <c r="AB24" s="102" t="s">
        <v>81</v>
      </c>
      <c r="AC24" s="102"/>
      <c r="AD24" s="102"/>
      <c r="AF24" s="33"/>
      <c r="AG24" s="33"/>
      <c r="AH24" s="33"/>
      <c r="AI24" s="33"/>
      <c r="AJ24" s="33"/>
    </row>
    <row r="25" spans="2:36" ht="28.35" customHeight="1">
      <c r="B25" s="64" t="s">
        <v>82</v>
      </c>
      <c r="C25" s="95"/>
      <c r="D25" s="95"/>
      <c r="E25" s="96"/>
      <c r="F25" s="91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3"/>
      <c r="T25" s="33"/>
      <c r="U25" s="51"/>
      <c r="V25" s="33"/>
      <c r="W25" s="33"/>
      <c r="X25" s="91" t="s">
        <v>83</v>
      </c>
      <c r="Y25" s="92"/>
      <c r="Z25" s="92"/>
      <c r="AA25" s="92"/>
      <c r="AB25" s="91" t="s">
        <v>84</v>
      </c>
      <c r="AC25" s="92"/>
      <c r="AD25" s="92"/>
      <c r="AE25" s="93"/>
      <c r="AF25" s="33"/>
      <c r="AG25" s="33"/>
      <c r="AH25" s="33"/>
      <c r="AI25" s="33"/>
      <c r="AJ25" s="33"/>
    </row>
    <row r="26" spans="2:36" ht="28.35" customHeight="1">
      <c r="B26" s="94" t="s">
        <v>67</v>
      </c>
      <c r="C26" s="95"/>
      <c r="D26" s="95"/>
      <c r="E26" s="96"/>
      <c r="F26" s="91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3"/>
      <c r="T26" s="33"/>
      <c r="U26" s="51"/>
      <c r="V26" s="33"/>
      <c r="W26" s="33"/>
      <c r="X26" s="44"/>
      <c r="Y26" s="33"/>
      <c r="Z26" s="33"/>
      <c r="AA26" s="33"/>
      <c r="AB26" s="44"/>
      <c r="AC26" s="33"/>
      <c r="AD26" s="33"/>
      <c r="AE26" s="45"/>
      <c r="AF26" s="33"/>
      <c r="AG26" s="33"/>
      <c r="AH26" s="33"/>
      <c r="AI26" s="33"/>
      <c r="AJ26" s="33"/>
    </row>
    <row r="27" spans="2:36" ht="28.35" customHeight="1">
      <c r="B27" s="94" t="s">
        <v>69</v>
      </c>
      <c r="C27" s="95"/>
      <c r="D27" s="95"/>
      <c r="E27" s="96"/>
      <c r="F27" s="91"/>
      <c r="G27" s="92"/>
      <c r="H27" s="92"/>
      <c r="I27" s="92"/>
      <c r="J27" s="93"/>
      <c r="K27" s="94" t="s">
        <v>71</v>
      </c>
      <c r="L27" s="95"/>
      <c r="M27" s="96"/>
      <c r="N27" s="91"/>
      <c r="O27" s="92"/>
      <c r="P27" s="92"/>
      <c r="Q27" s="92"/>
      <c r="R27" s="93"/>
      <c r="T27" s="33"/>
      <c r="U27" s="51"/>
      <c r="V27" s="33"/>
      <c r="W27" s="33"/>
      <c r="X27" s="103" t="s">
        <v>85</v>
      </c>
      <c r="Y27" s="104"/>
      <c r="Z27" s="104"/>
      <c r="AA27" s="105"/>
      <c r="AB27" s="103" t="s">
        <v>85</v>
      </c>
      <c r="AC27" s="104"/>
      <c r="AD27" s="104"/>
      <c r="AE27" s="105"/>
      <c r="AF27" s="33"/>
      <c r="AG27" s="33"/>
      <c r="AH27" s="33"/>
      <c r="AI27" s="33"/>
      <c r="AJ27" s="33"/>
    </row>
    <row r="28" spans="2:36" ht="28.35" customHeight="1">
      <c r="B28" s="33" t="s">
        <v>72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57"/>
      <c r="AD28" s="57"/>
      <c r="AE28" s="57"/>
      <c r="AF28" s="57"/>
      <c r="AG28" s="57"/>
    </row>
    <row r="29" spans="2:36" ht="28.35" customHeight="1">
      <c r="B29" s="33" t="s">
        <v>73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</row>
    <row r="30" spans="2:36" ht="28.35" customHeight="1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</row>
    <row r="31" spans="2:36" ht="28.35" customHeight="1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</row>
    <row r="32" spans="2:36" ht="28.35" customHeight="1"/>
    <row r="33" ht="28.35" customHeight="1"/>
    <row r="34" ht="28.35" customHeight="1"/>
    <row r="35" ht="28.35" customHeight="1"/>
    <row r="36" ht="28.35" customHeight="1"/>
    <row r="37" ht="28.35" customHeight="1"/>
    <row r="38" ht="28.35" customHeight="1"/>
    <row r="39" ht="28.35" customHeight="1"/>
    <row r="40" ht="28.35" customHeight="1"/>
    <row r="41" ht="28.35" customHeight="1"/>
    <row r="42" ht="28.35" customHeight="1"/>
    <row r="43" ht="28.35" customHeight="1"/>
    <row r="44" ht="28.35" customHeight="1"/>
    <row r="45" ht="28.35" customHeight="1"/>
    <row r="46" ht="28.35" customHeight="1"/>
    <row r="47" ht="28.35" customHeight="1"/>
    <row r="48" ht="28.35" customHeight="1"/>
    <row r="49" ht="28.35" customHeight="1"/>
    <row r="50" ht="28.35" customHeight="1"/>
    <row r="51" ht="28.35" customHeight="1"/>
    <row r="52" ht="28.35" customHeight="1"/>
    <row r="53" ht="28.35" customHeight="1"/>
    <row r="54" ht="28.35" customHeight="1"/>
    <row r="55" ht="28.35" customHeight="1"/>
    <row r="56" ht="28.35" customHeight="1"/>
    <row r="57" ht="28.35" customHeight="1"/>
    <row r="58" ht="28.35" customHeight="1"/>
    <row r="59" ht="28.35" customHeight="1"/>
    <row r="60" ht="28.35" customHeight="1"/>
    <row r="61" ht="28.35" customHeight="1"/>
    <row r="62" ht="28.35" customHeight="1"/>
  </sheetData>
  <mergeCells count="94">
    <mergeCell ref="X27:AA27"/>
    <mergeCell ref="AB27:AE27"/>
    <mergeCell ref="B26:E26"/>
    <mergeCell ref="F26:R26"/>
    <mergeCell ref="B27:E27"/>
    <mergeCell ref="F27:J27"/>
    <mergeCell ref="K27:M27"/>
    <mergeCell ref="N27:R27"/>
    <mergeCell ref="X24:AA24"/>
    <mergeCell ref="AB24:AD24"/>
    <mergeCell ref="B25:E25"/>
    <mergeCell ref="F25:R25"/>
    <mergeCell ref="X25:AA25"/>
    <mergeCell ref="AB25:AE25"/>
    <mergeCell ref="B24:G24"/>
    <mergeCell ref="J24:M24"/>
    <mergeCell ref="N24:R24"/>
    <mergeCell ref="B22:C22"/>
    <mergeCell ref="D22:E22"/>
    <mergeCell ref="F22:G22"/>
    <mergeCell ref="H22:I22"/>
    <mergeCell ref="J22:K22"/>
    <mergeCell ref="B18:AF19"/>
    <mergeCell ref="B20:T20"/>
    <mergeCell ref="W20:AF20"/>
    <mergeCell ref="B16:E17"/>
    <mergeCell ref="L22:M22"/>
    <mergeCell ref="N22:O22"/>
    <mergeCell ref="P22:Q22"/>
    <mergeCell ref="R22:S22"/>
    <mergeCell ref="T16:X16"/>
    <mergeCell ref="Y16:AB16"/>
    <mergeCell ref="AC16:AF16"/>
    <mergeCell ref="F17:G17"/>
    <mergeCell ref="H17:J17"/>
    <mergeCell ref="K17:N17"/>
    <mergeCell ref="O17:P17"/>
    <mergeCell ref="Q17:S17"/>
    <mergeCell ref="Y17:AB17"/>
    <mergeCell ref="AC17:AF17"/>
    <mergeCell ref="B14:E15"/>
    <mergeCell ref="F14:G14"/>
    <mergeCell ref="H14:AF14"/>
    <mergeCell ref="F15:G15"/>
    <mergeCell ref="H15:AF15"/>
    <mergeCell ref="T17:V17"/>
    <mergeCell ref="W17:X17"/>
    <mergeCell ref="F16:G16"/>
    <mergeCell ref="H16:J16"/>
    <mergeCell ref="K16:P16"/>
    <mergeCell ref="Q16:S16"/>
    <mergeCell ref="B13:AF13"/>
    <mergeCell ref="B10:F10"/>
    <mergeCell ref="G10:Q10"/>
    <mergeCell ref="X10:AF10"/>
    <mergeCell ref="B11:F11"/>
    <mergeCell ref="G11:K11"/>
    <mergeCell ref="M11:P11"/>
    <mergeCell ref="R11:U11"/>
    <mergeCell ref="W11:AF11"/>
    <mergeCell ref="B12:F12"/>
    <mergeCell ref="G12:K12"/>
    <mergeCell ref="M12:P12"/>
    <mergeCell ref="R12:U12"/>
    <mergeCell ref="W12:AF12"/>
    <mergeCell ref="B9:F9"/>
    <mergeCell ref="G9:K9"/>
    <mergeCell ref="L9:Q9"/>
    <mergeCell ref="R9:AF9"/>
    <mergeCell ref="B6:E7"/>
    <mergeCell ref="G6:I6"/>
    <mergeCell ref="K6:M6"/>
    <mergeCell ref="N6:Q6"/>
    <mergeCell ref="R6:W6"/>
    <mergeCell ref="X6:AF6"/>
    <mergeCell ref="G7:AF7"/>
    <mergeCell ref="B8:F8"/>
    <mergeCell ref="G8:J8"/>
    <mergeCell ref="L8:Q8"/>
    <mergeCell ref="S8:X8"/>
    <mergeCell ref="Y8:AF8"/>
    <mergeCell ref="B4:F4"/>
    <mergeCell ref="G4:AF4"/>
    <mergeCell ref="B5:F5"/>
    <mergeCell ref="G5:M5"/>
    <mergeCell ref="N5:S5"/>
    <mergeCell ref="T5:AF5"/>
    <mergeCell ref="B3:F3"/>
    <mergeCell ref="G3:AF3"/>
    <mergeCell ref="B2:F2"/>
    <mergeCell ref="G2:K2"/>
    <mergeCell ref="M2:S2"/>
    <mergeCell ref="T2:Y2"/>
    <mergeCell ref="Z2:AF2"/>
  </mergeCells>
  <phoneticPr fontId="3"/>
  <conditionalFormatting sqref="G2:K2">
    <cfRule type="expression" dxfId="362" priority="32">
      <formula>AND($G$4&lt;&gt;"",$G$2="")</formula>
    </cfRule>
  </conditionalFormatting>
  <conditionalFormatting sqref="T2">
    <cfRule type="expression" dxfId="361" priority="31">
      <formula>AND($G$4&lt;&gt;"",$T$2="",OR($G$9="職員",$G$9="教員",$G$9="その他個人（国内",$G$9="その他個人（海外",$G$9="学生"))</formula>
    </cfRule>
  </conditionalFormatting>
  <conditionalFormatting sqref="G6:I6">
    <cfRule type="expression" dxfId="360" priority="30">
      <formula>AND($G$4&lt;&gt;"",$G$6="")</formula>
    </cfRule>
  </conditionalFormatting>
  <conditionalFormatting sqref="K6:M6">
    <cfRule type="expression" dxfId="359" priority="29">
      <formula>AND($G$4&lt;&gt;"",$K$6="")</formula>
    </cfRule>
  </conditionalFormatting>
  <conditionalFormatting sqref="G8:J8">
    <cfRule type="expression" dxfId="358" priority="27">
      <formula>AND($G$4&lt;&gt;"",$G$8="")</formula>
    </cfRule>
  </conditionalFormatting>
  <conditionalFormatting sqref="L8:Q8">
    <cfRule type="expression" dxfId="357" priority="26">
      <formula>AND($G$4&lt;&gt;"",$L$8="")</formula>
    </cfRule>
  </conditionalFormatting>
  <conditionalFormatting sqref="S8:X8">
    <cfRule type="expression" dxfId="356" priority="25">
      <formula>AND($G$4&lt;&gt;"",$S$8="")</formula>
    </cfRule>
  </conditionalFormatting>
  <conditionalFormatting sqref="G9:K9">
    <cfRule type="expression" dxfId="355" priority="24">
      <formula>AND($G$4&lt;&gt;"",$G$9="")</formula>
    </cfRule>
  </conditionalFormatting>
  <conditionalFormatting sqref="G10:Q10">
    <cfRule type="expression" dxfId="354" priority="23">
      <formula>AND($G$4&lt;&gt;"",$G$10="",OR($G$9="教員",$G$9="職員",$G$9="学生"))</formula>
    </cfRule>
  </conditionalFormatting>
  <conditionalFormatting sqref="F26">
    <cfRule type="expression" dxfId="353" priority="22">
      <formula>AND($G$4&lt;&gt;"",$F$26="")</formula>
    </cfRule>
  </conditionalFormatting>
  <conditionalFormatting sqref="F27">
    <cfRule type="expression" dxfId="352" priority="21">
      <formula>AND($G$4&lt;&gt;"",$F$27="")</formula>
    </cfRule>
  </conditionalFormatting>
  <conditionalFormatting sqref="N27">
    <cfRule type="expression" dxfId="351" priority="20">
      <formula>AND($G$4&lt;&gt;"",$N$27="")</formula>
    </cfRule>
  </conditionalFormatting>
  <conditionalFormatting sqref="N24:R24">
    <cfRule type="expression" dxfId="350" priority="16">
      <formula>AND($G$4&lt;&gt;"",$N$24="")</formula>
    </cfRule>
    <cfRule type="expression" dxfId="349" priority="17">
      <formula>AND($G2&lt;&gt;"",$N$24="")</formula>
    </cfRule>
  </conditionalFormatting>
  <conditionalFormatting sqref="K16:P16">
    <cfRule type="expression" dxfId="348" priority="33">
      <formula>AND($G$4&lt;&gt;"",$K$16="",OR($N$24="",$N$24="支出"))</formula>
    </cfRule>
  </conditionalFormatting>
  <conditionalFormatting sqref="T16:X16">
    <cfRule type="expression" dxfId="347" priority="34">
      <formula>AND($G$4&lt;&gt;"",$T$16="",OR($N$24="",$N$24="支出"))</formula>
    </cfRule>
  </conditionalFormatting>
  <conditionalFormatting sqref="AC16:AF16">
    <cfRule type="expression" dxfId="346" priority="35">
      <formula>AND($G$4&lt;&gt;"",$AC$16="",OR($N$24="",$N$24="支出"))</formula>
    </cfRule>
  </conditionalFormatting>
  <conditionalFormatting sqref="K17:N17">
    <cfRule type="expression" dxfId="345" priority="36">
      <formula>AND($G$4&lt;&gt;"",$K$17="",OR($N$24="",$N$24="支出"))</formula>
    </cfRule>
  </conditionalFormatting>
  <conditionalFormatting sqref="T17:V17">
    <cfRule type="expression" dxfId="344" priority="37">
      <formula>AND($G$4&lt;&gt;"",$T$17="",OR($N$24="",$N$24="支出"))</formula>
    </cfRule>
  </conditionalFormatting>
  <conditionalFormatting sqref="AC17:AF17">
    <cfRule type="expression" dxfId="343" priority="38">
      <formula>AND($G$4&lt;&gt;"",$AC$17="",OR($N$24="",$N$24="支出"))</formula>
    </cfRule>
  </conditionalFormatting>
  <conditionalFormatting sqref="F25:R25">
    <cfRule type="expression" dxfId="342" priority="39">
      <formula>AND($N$24="支出",$F25="")</formula>
    </cfRule>
  </conditionalFormatting>
  <conditionalFormatting sqref="G3:AF3">
    <cfRule type="expression" dxfId="341" priority="15">
      <formula>AND($G$11="",$G$12&lt;&gt;"")</formula>
    </cfRule>
  </conditionalFormatting>
  <conditionalFormatting sqref="H14:AF14">
    <cfRule type="expression" dxfId="340" priority="14">
      <formula>AND($G$12&lt;&gt;"",$H$22="")</formula>
    </cfRule>
  </conditionalFormatting>
  <conditionalFormatting sqref="H15:AF15">
    <cfRule type="expression" dxfId="339" priority="13">
      <formula>AND($G$12&lt;&gt;"",$H$23="")</formula>
    </cfRule>
  </conditionalFormatting>
  <conditionalFormatting sqref="G12:K12">
    <cfRule type="expression" dxfId="338" priority="12">
      <formula>AND($G$12&lt;&gt;"",$G$20="",$G$17="学生")</formula>
    </cfRule>
  </conditionalFormatting>
  <conditionalFormatting sqref="M12:P12">
    <cfRule type="expression" dxfId="337" priority="5">
      <formula>AND($G$12&lt;&gt;"",$M$20="",$G$17="学生")</formula>
    </cfRule>
    <cfRule type="expression" dxfId="336" priority="11">
      <formula>LENB(M12)&lt;&gt;2</formula>
    </cfRule>
  </conditionalFormatting>
  <conditionalFormatting sqref="R12:U12">
    <cfRule type="expression" dxfId="335" priority="2">
      <formula>AND($G$12&lt;&gt;"",$R$20="",$G$17="学生")</formula>
    </cfRule>
    <cfRule type="expression" dxfId="334" priority="10">
      <formula>LENB($R$12)&lt;&gt;2</formula>
    </cfRule>
  </conditionalFormatting>
  <conditionalFormatting sqref="G11:K11">
    <cfRule type="expression" dxfId="333" priority="9">
      <formula>AND($G$12&lt;&gt;"",$G$20="",$G$17="学生")</formula>
    </cfRule>
  </conditionalFormatting>
  <conditionalFormatting sqref="M11:P11">
    <cfRule type="expression" dxfId="332" priority="4">
      <formula>AND($G$12&lt;&gt;"",$M$20="",$G$17="学生")</formula>
    </cfRule>
    <cfRule type="expression" dxfId="331" priority="8">
      <formula>LENB($M$11)&lt;&gt;2</formula>
    </cfRule>
  </conditionalFormatting>
  <conditionalFormatting sqref="R11:U11">
    <cfRule type="expression" dxfId="330" priority="3">
      <formula>AND($G$12&lt;&gt;"",$R$20="",$G$17="学生")</formula>
    </cfRule>
    <cfRule type="expression" dxfId="329" priority="7">
      <formula>LENB(R11)&lt;&gt;2</formula>
    </cfRule>
  </conditionalFormatting>
  <conditionalFormatting sqref="AJ22">
    <cfRule type="expression" dxfId="328" priority="6">
      <formula>"lenb($AJ$22)&lt;&gt;2"</formula>
    </cfRule>
  </conditionalFormatting>
  <conditionalFormatting sqref="G7:AF7">
    <cfRule type="expression" dxfId="327" priority="1">
      <formula>AND($G$4&lt;&gt;"",$G$7="")</formula>
    </cfRule>
  </conditionalFormatting>
  <dataValidations count="15">
    <dataValidation type="custom" imeMode="halfKatakana" allowBlank="1" showInputMessage="1" showErrorMessage="1" error="スペース入力不可" sqref="G3:AF3" xr:uid="{656C9ACC-B364-4D77-920B-B198ED5F991E}">
      <formula1>AND(ISERROR(FIND(" ",G3)),ISERROR(FIND("　",G3)))</formula1>
    </dataValidation>
    <dataValidation type="custom" allowBlank="1" showInputMessage="1" showErrorMessage="1" error="スペース入力不可" sqref="G4:AF4" xr:uid="{8532F26F-2C82-40D9-9A48-EADCB5CA7B01}">
      <formula1>AND(ISERROR(FIND(" ",G4)),ISERROR(FIND("　",G4)))</formula1>
    </dataValidation>
    <dataValidation imeMode="halfAlpha" allowBlank="1" showInputMessage="1" showErrorMessage="1" prompt="2桁 dd" sqref="R11:U12" xr:uid="{0E08F9C1-9AC4-4CD2-9E33-F2127AB65C3E}"/>
    <dataValidation imeMode="halfAlpha" allowBlank="1" showInputMessage="1" showErrorMessage="1" prompt="2桁 mm_x000a_" sqref="M11:P12" xr:uid="{00471D2D-ED2C-4849-9A50-404826B58A8B}"/>
    <dataValidation imeMode="halfAlpha" allowBlank="1" showInputMessage="1" showErrorMessage="1" prompt="半角数字4桁" sqref="K6:M6" xr:uid="{9803427F-D62A-4FAA-8C59-217BA2C8229B}"/>
    <dataValidation imeMode="halfAlpha" allowBlank="1" showInputMessage="1" showErrorMessage="1" prompt="半角数字3桁_x000a_" sqref="G6:I6" xr:uid="{1C57A15D-3463-4D68-8728-81D3F38F0AB0}"/>
    <dataValidation type="textLength" imeMode="halfAlpha" operator="equal" allowBlank="1" showInputMessage="1" showErrorMessage="1" prompt="西暦4桁yyyy_x000a_" sqref="G11:K12" xr:uid="{1FF09102-47BB-4836-8550-D58B86863D65}">
      <formula1>4</formula1>
    </dataValidation>
    <dataValidation imeMode="halfAlpha" allowBlank="1" showInputMessage="1" showErrorMessage="1" prompt="半角数字　3桁" sqref="T17:V17" xr:uid="{C4F5209E-3C91-4941-B320-0184DF3546D8}"/>
    <dataValidation imeMode="halfAlpha" allowBlank="1" showInputMessage="1" showErrorMessage="1" prompt="半角数字　4桁" sqref="K17:N17" xr:uid="{AE22233B-4D7E-435D-BD2E-177B31E35064}"/>
    <dataValidation type="textLength" imeMode="halfAlpha" operator="equal" allowBlank="1" showInputMessage="1" showErrorMessage="1" prompt="半角数字　7桁" sqref="AC17:AF17" xr:uid="{98523B99-4C1B-422E-9376-90E437FCF881}">
      <formula1>7</formula1>
    </dataValidation>
    <dataValidation type="textLength" operator="equal" allowBlank="1" showInputMessage="1" showErrorMessage="1" prompt="8桁数字_x000a_" sqref="G10:Q10" xr:uid="{CAFED2BD-B425-4532-A27C-1E7B900F1760}">
      <formula1>8</formula1>
    </dataValidation>
    <dataValidation allowBlank="1" showInputMessage="1" showErrorMessage="1" prompt="個人の場合_x000a_任意でメールアドレスを記入_x000a_学生の場合_x000a_メールアドレス入力不要(空欄)_x000a_" sqref="R9:AF9" xr:uid="{BBF4ADB3-2CDE-4B12-8615-ED84457F4837}"/>
    <dataValidation allowBlank="1" showInputMessage="1" showErrorMessage="1" prompt="都道府県名は上段に入力_x000a_カタカナ、英数字は半角入力_x000a_" sqref="G7:AF7" xr:uid="{C18CD7E0-8B23-4433-9721-E3F0FB965ACD}"/>
    <dataValidation imeMode="halfAlpha" allowBlank="1" showInputMessage="1" showErrorMessage="1" prompt="登録年度を入力" sqref="G2:K2" xr:uid="{837A8DBB-11E5-41AD-A992-A452D72AE9F0}"/>
    <dataValidation imeMode="halfAlpha" allowBlank="1" showInputMessage="1" showErrorMessage="1" sqref="G8:J8 L8:Q8 S8:X8" xr:uid="{C58E9D07-D22B-43D8-9EEA-E911687BD685}"/>
  </dataValidations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E40A6FC1-7350-42D8-8C80-2150314D8AE9}">
            <xm:f>AND($G$4&lt;&gt;"",OR($G$9=債主区分!$B$8,$G$9=債主区分!$B$9,$G$9=債主区分!$B$10),$G$5="")</xm:f>
            <x14:dxf>
              <fill>
                <patternFill>
                  <bgColor rgb="FFFFFF00"/>
                </patternFill>
              </fill>
            </x14:dxf>
          </x14:cfRule>
          <xm:sqref>G5:M5</xm:sqref>
        </x14:conditionalFormatting>
        <x14:conditionalFormatting xmlns:xm="http://schemas.microsoft.com/office/excel/2006/main">
          <x14:cfRule type="expression" priority="18" id="{592F4994-B09E-4C4C-8FEF-0571BB8A5471}">
            <xm:f>AND($G$4&lt;&gt;"",OR($G$9=債主区分!$B$8,$G$9=債主区分!$B$9,$G$9=債主区分!$B$10),$T$5="")</xm:f>
            <x14:dxf>
              <fill>
                <patternFill>
                  <bgColor rgb="FFFFFF00"/>
                </patternFill>
              </fill>
            </x14:dxf>
          </x14:cfRule>
          <xm:sqref>T5:AF5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2A96C5AF-CCD0-4FE0-9F58-39BE88E1FA27}">
          <x14:formula1>
            <xm:f>債主区分!$A$38:$A$39</xm:f>
          </x14:formula1>
          <xm:sqref>N24:R24</xm:sqref>
        </x14:dataValidation>
        <x14:dataValidation type="list" allowBlank="1" showInputMessage="1" showErrorMessage="1" xr:uid="{E45BA48C-8FC4-4AB8-8028-E0922D6F05EE}">
          <x14:formula1>
            <xm:f>債主区分!$B$30:$B$34</xm:f>
          </x14:formula1>
          <xm:sqref>F25:R25</xm:sqref>
        </x14:dataValidation>
        <x14:dataValidation type="list" allowBlank="1" showInputMessage="1" showErrorMessage="1" xr:uid="{2C31530B-E857-4B7A-8CFD-1A35BF6FC145}">
          <x14:formula1>
            <xm:f>債主区分!$B$23:$B$24</xm:f>
          </x14:formula1>
          <xm:sqref>T2</xm:sqref>
        </x14:dataValidation>
        <x14:dataValidation type="list" allowBlank="1" showInputMessage="1" showErrorMessage="1" xr:uid="{0B3954A5-10B6-4676-A385-7DC3C1B5D8DD}">
          <x14:formula1>
            <xm:f>債主区分!$B$16:$B$19</xm:f>
          </x14:formula1>
          <xm:sqref>AC16:AF16</xm:sqref>
        </x14:dataValidation>
        <x14:dataValidation type="list" allowBlank="1" showInputMessage="1" showErrorMessage="1" xr:uid="{6D6B9CEF-57A7-4D72-80DD-40B5D8732F6E}">
          <x14:formula1>
            <xm:f>債主区分!$B$2:$B$10</xm:f>
          </x14:formula1>
          <xm:sqref>G9:K9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6A845-ACC6-4E93-A9F3-E729FAE27AA3}">
  <sheetPr>
    <tabColor theme="9" tint="0.79998168889431442"/>
    <pageSetUpPr fitToPage="1"/>
  </sheetPr>
  <dimension ref="B2:AJ62"/>
  <sheetViews>
    <sheetView view="pageBreakPreview" zoomScale="80" zoomScaleNormal="100" zoomScaleSheetLayoutView="80" workbookViewId="0">
      <selection activeCell="G2" sqref="G2:K2"/>
    </sheetView>
  </sheetViews>
  <sheetFormatPr defaultColWidth="2.875" defaultRowHeight="13.5"/>
  <cols>
    <col min="20" max="20" width="4.375" customWidth="1"/>
    <col min="21" max="21" width="1.375" customWidth="1"/>
    <col min="22" max="22" width="2.875" customWidth="1"/>
  </cols>
  <sheetData>
    <row r="2" spans="2:33" ht="28.35" customHeight="1">
      <c r="B2" s="60" t="s">
        <v>0</v>
      </c>
      <c r="C2" s="60"/>
      <c r="D2" s="60"/>
      <c r="E2" s="60"/>
      <c r="F2" s="60"/>
      <c r="G2" s="63"/>
      <c r="H2" s="63"/>
      <c r="I2" s="63"/>
      <c r="J2" s="63"/>
      <c r="K2" s="63"/>
      <c r="L2" s="36" t="s">
        <v>1</v>
      </c>
      <c r="M2" s="64" t="s">
        <v>2</v>
      </c>
      <c r="N2" s="65"/>
      <c r="O2" s="65"/>
      <c r="P2" s="65"/>
      <c r="Q2" s="65"/>
      <c r="R2" s="65"/>
      <c r="S2" s="66"/>
      <c r="T2" s="63"/>
      <c r="U2" s="63"/>
      <c r="V2" s="63"/>
      <c r="W2" s="63"/>
      <c r="X2" s="63"/>
      <c r="Y2" s="63"/>
      <c r="Z2" s="67"/>
      <c r="AA2" s="67"/>
      <c r="AB2" s="67"/>
      <c r="AC2" s="67"/>
      <c r="AD2" s="67"/>
      <c r="AE2" s="67"/>
      <c r="AF2" s="68"/>
    </row>
    <row r="3" spans="2:33" ht="28.35" customHeight="1">
      <c r="B3" s="59" t="s">
        <v>4</v>
      </c>
      <c r="C3" s="60"/>
      <c r="D3" s="60"/>
      <c r="E3" s="60"/>
      <c r="F3" s="60"/>
      <c r="G3" s="61"/>
      <c r="H3" s="61"/>
      <c r="I3" s="61"/>
      <c r="J3" s="61"/>
      <c r="K3" s="61"/>
      <c r="L3" s="61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33"/>
    </row>
    <row r="4" spans="2:33" ht="28.35" customHeight="1">
      <c r="B4" s="59" t="s">
        <v>7</v>
      </c>
      <c r="C4" s="60"/>
      <c r="D4" s="60"/>
      <c r="E4" s="60"/>
      <c r="F4" s="60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9"/>
      <c r="Y4" s="69"/>
      <c r="Z4" s="69"/>
      <c r="AA4" s="69"/>
      <c r="AB4" s="69"/>
      <c r="AC4" s="69"/>
      <c r="AD4" s="69"/>
      <c r="AE4" s="69"/>
      <c r="AF4" s="69"/>
      <c r="AG4" s="33"/>
    </row>
    <row r="5" spans="2:33" ht="28.35" customHeight="1">
      <c r="B5" s="64" t="s">
        <v>10</v>
      </c>
      <c r="C5" s="65"/>
      <c r="D5" s="65"/>
      <c r="E5" s="65"/>
      <c r="F5" s="66"/>
      <c r="G5" s="91"/>
      <c r="H5" s="92"/>
      <c r="I5" s="92"/>
      <c r="J5" s="92"/>
      <c r="K5" s="92"/>
      <c r="L5" s="92"/>
      <c r="M5" s="93"/>
      <c r="N5" s="64" t="s">
        <v>11</v>
      </c>
      <c r="O5" s="65"/>
      <c r="P5" s="65"/>
      <c r="Q5" s="65"/>
      <c r="R5" s="65"/>
      <c r="S5" s="66"/>
      <c r="T5" s="91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3"/>
      <c r="AG5" s="33"/>
    </row>
    <row r="6" spans="2:33" ht="28.35" customHeight="1">
      <c r="B6" s="70" t="s">
        <v>13</v>
      </c>
      <c r="C6" s="71"/>
      <c r="D6" s="71"/>
      <c r="E6" s="72"/>
      <c r="F6" s="34" t="s">
        <v>14</v>
      </c>
      <c r="G6" s="76"/>
      <c r="H6" s="77"/>
      <c r="I6" s="78"/>
      <c r="J6" s="42" t="s">
        <v>16</v>
      </c>
      <c r="K6" s="76"/>
      <c r="L6" s="77"/>
      <c r="M6" s="78"/>
      <c r="N6" s="64" t="s">
        <v>18</v>
      </c>
      <c r="O6" s="65"/>
      <c r="P6" s="65"/>
      <c r="Q6" s="66"/>
      <c r="R6" s="61"/>
      <c r="S6" s="61"/>
      <c r="T6" s="61"/>
      <c r="U6" s="61"/>
      <c r="V6" s="61"/>
      <c r="W6" s="79"/>
      <c r="X6" s="80"/>
      <c r="Y6" s="67"/>
      <c r="Z6" s="67"/>
      <c r="AA6" s="67"/>
      <c r="AB6" s="67"/>
      <c r="AC6" s="67"/>
      <c r="AD6" s="67"/>
      <c r="AE6" s="67"/>
      <c r="AF6" s="68"/>
      <c r="AG6" s="33"/>
    </row>
    <row r="7" spans="2:33" ht="28.35" customHeight="1">
      <c r="B7" s="73"/>
      <c r="C7" s="74"/>
      <c r="D7" s="74"/>
      <c r="E7" s="75"/>
      <c r="F7" s="35" t="s">
        <v>13</v>
      </c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9"/>
      <c r="Z7" s="69"/>
      <c r="AA7" s="69"/>
      <c r="AB7" s="69"/>
      <c r="AC7" s="69"/>
      <c r="AD7" s="69"/>
      <c r="AE7" s="69"/>
      <c r="AF7" s="69"/>
      <c r="AG7" s="33"/>
    </row>
    <row r="8" spans="2:33" ht="28.35" customHeight="1">
      <c r="B8" s="60" t="s">
        <v>22</v>
      </c>
      <c r="C8" s="60"/>
      <c r="D8" s="60"/>
      <c r="E8" s="60"/>
      <c r="F8" s="60"/>
      <c r="G8" s="81"/>
      <c r="H8" s="81"/>
      <c r="I8" s="81"/>
      <c r="J8" s="81"/>
      <c r="K8" s="39" t="s">
        <v>16</v>
      </c>
      <c r="L8" s="81"/>
      <c r="M8" s="81"/>
      <c r="N8" s="81"/>
      <c r="O8" s="81"/>
      <c r="P8" s="81"/>
      <c r="Q8" s="81"/>
      <c r="R8" s="39" t="s">
        <v>16</v>
      </c>
      <c r="S8" s="81"/>
      <c r="T8" s="81"/>
      <c r="U8" s="81"/>
      <c r="V8" s="81"/>
      <c r="W8" s="81"/>
      <c r="X8" s="76"/>
      <c r="Y8" s="80"/>
      <c r="Z8" s="67"/>
      <c r="AA8" s="67"/>
      <c r="AB8" s="67"/>
      <c r="AC8" s="67"/>
      <c r="AD8" s="67"/>
      <c r="AE8" s="67"/>
      <c r="AF8" s="68"/>
      <c r="AG8" s="33"/>
    </row>
    <row r="9" spans="2:33" ht="28.35" customHeight="1">
      <c r="B9" s="60" t="s">
        <v>26</v>
      </c>
      <c r="C9" s="60"/>
      <c r="D9" s="60"/>
      <c r="E9" s="60"/>
      <c r="F9" s="60"/>
      <c r="G9" s="84"/>
      <c r="H9" s="84"/>
      <c r="I9" s="84"/>
      <c r="J9" s="84"/>
      <c r="K9" s="84"/>
      <c r="L9" s="85" t="s">
        <v>28</v>
      </c>
      <c r="M9" s="85"/>
      <c r="N9" s="85"/>
      <c r="O9" s="85"/>
      <c r="P9" s="85"/>
      <c r="Q9" s="85"/>
      <c r="R9" s="86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8"/>
      <c r="AG9" s="33"/>
    </row>
    <row r="10" spans="2:33" ht="28.35" customHeight="1">
      <c r="B10" s="59" t="s">
        <v>31</v>
      </c>
      <c r="C10" s="59"/>
      <c r="D10" s="59"/>
      <c r="E10" s="59"/>
      <c r="F10" s="59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34" t="s">
        <v>32</v>
      </c>
      <c r="S10" s="34"/>
      <c r="T10" s="34"/>
      <c r="U10" s="34"/>
      <c r="V10" s="34"/>
      <c r="W10" s="37"/>
      <c r="X10" s="80"/>
      <c r="Y10" s="67"/>
      <c r="Z10" s="67"/>
      <c r="AA10" s="67"/>
      <c r="AB10" s="67"/>
      <c r="AC10" s="67"/>
      <c r="AD10" s="67"/>
      <c r="AE10" s="67"/>
      <c r="AF10" s="68"/>
      <c r="AG10" s="33"/>
    </row>
    <row r="11" spans="2:33" ht="28.35" customHeight="1">
      <c r="B11" s="59" t="s">
        <v>33</v>
      </c>
      <c r="C11" s="59"/>
      <c r="D11" s="59"/>
      <c r="E11" s="59"/>
      <c r="F11" s="59"/>
      <c r="G11" s="81"/>
      <c r="H11" s="81"/>
      <c r="I11" s="81"/>
      <c r="J11" s="81"/>
      <c r="K11" s="81"/>
      <c r="L11" s="34" t="s">
        <v>1</v>
      </c>
      <c r="M11" s="81"/>
      <c r="N11" s="81"/>
      <c r="O11" s="81"/>
      <c r="P11" s="81"/>
      <c r="Q11" s="36" t="s">
        <v>35</v>
      </c>
      <c r="R11" s="81"/>
      <c r="S11" s="81"/>
      <c r="T11" s="81"/>
      <c r="U11" s="81"/>
      <c r="V11" s="37" t="s">
        <v>36</v>
      </c>
      <c r="W11" s="80"/>
      <c r="X11" s="67"/>
      <c r="Y11" s="67"/>
      <c r="Z11" s="67"/>
      <c r="AA11" s="67"/>
      <c r="AB11" s="67"/>
      <c r="AC11" s="67"/>
      <c r="AD11" s="67"/>
      <c r="AE11" s="67"/>
      <c r="AF11" s="68"/>
      <c r="AG11" s="33"/>
    </row>
    <row r="12" spans="2:33" ht="28.35" customHeight="1">
      <c r="B12" s="59" t="s">
        <v>37</v>
      </c>
      <c r="C12" s="60"/>
      <c r="D12" s="60"/>
      <c r="E12" s="60"/>
      <c r="F12" s="60"/>
      <c r="G12" s="81"/>
      <c r="H12" s="81"/>
      <c r="I12" s="81"/>
      <c r="J12" s="81"/>
      <c r="K12" s="81"/>
      <c r="L12" s="34" t="s">
        <v>1</v>
      </c>
      <c r="M12" s="81"/>
      <c r="N12" s="81"/>
      <c r="O12" s="81"/>
      <c r="P12" s="81"/>
      <c r="Q12" s="36" t="s">
        <v>35</v>
      </c>
      <c r="R12" s="81"/>
      <c r="S12" s="81"/>
      <c r="T12" s="81"/>
      <c r="U12" s="81"/>
      <c r="V12" s="34" t="s">
        <v>36</v>
      </c>
      <c r="W12" s="80"/>
      <c r="X12" s="67"/>
      <c r="Y12" s="67"/>
      <c r="Z12" s="67"/>
      <c r="AA12" s="67"/>
      <c r="AB12" s="67"/>
      <c r="AC12" s="67"/>
      <c r="AD12" s="67"/>
      <c r="AE12" s="67"/>
      <c r="AF12" s="68"/>
      <c r="AG12" s="33"/>
    </row>
    <row r="13" spans="2:33" ht="39.6" customHeight="1">
      <c r="B13" s="107" t="s">
        <v>74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33"/>
    </row>
    <row r="14" spans="2:33" ht="28.35" customHeight="1">
      <c r="B14" s="60" t="s">
        <v>40</v>
      </c>
      <c r="C14" s="60"/>
      <c r="D14" s="60"/>
      <c r="E14" s="60"/>
      <c r="F14" s="89" t="s">
        <v>41</v>
      </c>
      <c r="G14" s="90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33"/>
    </row>
    <row r="15" spans="2:33" ht="28.35" customHeight="1">
      <c r="B15" s="60"/>
      <c r="C15" s="60"/>
      <c r="D15" s="60"/>
      <c r="E15" s="60"/>
      <c r="F15" s="60" t="s">
        <v>44</v>
      </c>
      <c r="G15" s="60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33"/>
    </row>
    <row r="16" spans="2:33" ht="28.35" customHeight="1">
      <c r="B16" s="60" t="s">
        <v>45</v>
      </c>
      <c r="C16" s="60"/>
      <c r="D16" s="60"/>
      <c r="E16" s="60"/>
      <c r="F16" s="60" t="s">
        <v>46</v>
      </c>
      <c r="G16" s="60"/>
      <c r="H16" s="60" t="s">
        <v>47</v>
      </c>
      <c r="I16" s="60"/>
      <c r="J16" s="60"/>
      <c r="K16" s="63"/>
      <c r="L16" s="63"/>
      <c r="M16" s="63"/>
      <c r="N16" s="63"/>
      <c r="O16" s="63"/>
      <c r="P16" s="63"/>
      <c r="Q16" s="60" t="s">
        <v>49</v>
      </c>
      <c r="R16" s="60"/>
      <c r="S16" s="60"/>
      <c r="T16" s="81"/>
      <c r="U16" s="81"/>
      <c r="V16" s="81"/>
      <c r="W16" s="81"/>
      <c r="X16" s="81"/>
      <c r="Y16" s="60" t="s">
        <v>51</v>
      </c>
      <c r="Z16" s="60"/>
      <c r="AA16" s="60"/>
      <c r="AB16" s="60"/>
      <c r="AC16" s="63"/>
      <c r="AD16" s="63"/>
      <c r="AE16" s="63"/>
      <c r="AF16" s="63"/>
      <c r="AG16" s="33"/>
    </row>
    <row r="17" spans="2:36" ht="28.35" customHeight="1">
      <c r="B17" s="60"/>
      <c r="C17" s="60"/>
      <c r="D17" s="60"/>
      <c r="E17" s="60"/>
      <c r="F17" s="60" t="s">
        <v>53</v>
      </c>
      <c r="G17" s="60"/>
      <c r="H17" s="59" t="s">
        <v>54</v>
      </c>
      <c r="I17" s="59"/>
      <c r="J17" s="59"/>
      <c r="K17" s="81"/>
      <c r="L17" s="81"/>
      <c r="M17" s="81"/>
      <c r="N17" s="81"/>
      <c r="O17" s="60" t="s">
        <v>56</v>
      </c>
      <c r="P17" s="60"/>
      <c r="Q17" s="59" t="s">
        <v>57</v>
      </c>
      <c r="R17" s="59"/>
      <c r="S17" s="59"/>
      <c r="T17" s="81"/>
      <c r="U17" s="81"/>
      <c r="V17" s="81"/>
      <c r="W17" s="60" t="s">
        <v>59</v>
      </c>
      <c r="X17" s="60"/>
      <c r="Y17" s="59" t="s">
        <v>60</v>
      </c>
      <c r="Z17" s="60"/>
      <c r="AA17" s="60"/>
      <c r="AB17" s="60"/>
      <c r="AC17" s="81"/>
      <c r="AD17" s="81"/>
      <c r="AE17" s="81"/>
      <c r="AF17" s="81"/>
      <c r="AG17" s="33"/>
    </row>
    <row r="18" spans="2:36" ht="28.35" customHeight="1">
      <c r="B18" s="108" t="s">
        <v>75</v>
      </c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33"/>
    </row>
    <row r="19" spans="2:36" ht="21" customHeight="1"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33"/>
    </row>
    <row r="20" spans="2:36" ht="17.25" customHeight="1">
      <c r="B20" s="110" t="s">
        <v>76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53"/>
      <c r="V20" s="52"/>
      <c r="W20" s="110" t="s">
        <v>77</v>
      </c>
      <c r="X20" s="110"/>
      <c r="Y20" s="110"/>
      <c r="Z20" s="110"/>
      <c r="AA20" s="110"/>
      <c r="AB20" s="110"/>
      <c r="AC20" s="110"/>
      <c r="AD20" s="110"/>
      <c r="AE20" s="110"/>
      <c r="AF20" s="110"/>
      <c r="AG20" s="33"/>
    </row>
    <row r="21" spans="2:36" ht="17.25" customHeight="1" thickBot="1">
      <c r="B21" t="s">
        <v>78</v>
      </c>
      <c r="I21" s="33"/>
      <c r="J21" s="33"/>
      <c r="K21" s="33"/>
      <c r="L21" s="43"/>
      <c r="M21" s="43"/>
      <c r="N21" s="43"/>
      <c r="O21" s="43"/>
      <c r="P21" s="43"/>
      <c r="Q21" s="43"/>
      <c r="R21" s="43"/>
      <c r="U21" s="50"/>
      <c r="W21" t="s">
        <v>79</v>
      </c>
      <c r="AD21" s="33"/>
      <c r="AE21" s="33"/>
      <c r="AF21" s="33"/>
    </row>
    <row r="22" spans="2:36" ht="28.35" customHeight="1" thickBot="1">
      <c r="B22" s="111"/>
      <c r="C22" s="112"/>
      <c r="D22" s="112"/>
      <c r="E22" s="112"/>
      <c r="F22" s="112"/>
      <c r="G22" s="112"/>
      <c r="H22" s="112"/>
      <c r="I22" s="112"/>
      <c r="J22" s="113"/>
      <c r="K22" s="113"/>
      <c r="L22" s="112"/>
      <c r="M22" s="112"/>
      <c r="N22" s="112"/>
      <c r="O22" s="112"/>
      <c r="P22" s="112"/>
      <c r="Q22" s="112"/>
      <c r="R22" s="112"/>
      <c r="S22" s="112"/>
      <c r="T22" s="54"/>
      <c r="U22" s="51"/>
      <c r="W22" s="46"/>
      <c r="X22" s="47"/>
      <c r="Y22" s="47"/>
      <c r="Z22" s="47"/>
      <c r="AA22" s="47"/>
      <c r="AB22" s="47"/>
      <c r="AC22" s="47"/>
      <c r="AD22" s="48"/>
      <c r="AE22" s="48"/>
      <c r="AF22" s="49"/>
    </row>
    <row r="23" spans="2:36" ht="15" customHeight="1">
      <c r="U23" s="51"/>
      <c r="AD23" s="33"/>
      <c r="AF23" s="33"/>
    </row>
    <row r="24" spans="2:36" ht="28.35" customHeight="1">
      <c r="B24" s="60" t="s">
        <v>62</v>
      </c>
      <c r="C24" s="60"/>
      <c r="D24" s="60"/>
      <c r="E24" s="60"/>
      <c r="F24" s="60"/>
      <c r="G24" s="60"/>
      <c r="H24" s="33"/>
      <c r="J24" s="60" t="s">
        <v>63</v>
      </c>
      <c r="K24" s="60"/>
      <c r="L24" s="60"/>
      <c r="M24" s="60"/>
      <c r="N24" s="63"/>
      <c r="O24" s="63"/>
      <c r="P24" s="63"/>
      <c r="Q24" s="63"/>
      <c r="R24" s="63"/>
      <c r="T24" s="33"/>
      <c r="U24" s="51"/>
      <c r="V24" s="33"/>
      <c r="W24" s="33"/>
      <c r="X24" s="106" t="s">
        <v>80</v>
      </c>
      <c r="Y24" s="106"/>
      <c r="Z24" s="106"/>
      <c r="AA24" s="106"/>
      <c r="AB24" s="102" t="s">
        <v>81</v>
      </c>
      <c r="AC24" s="102"/>
      <c r="AD24" s="102"/>
      <c r="AF24" s="33"/>
      <c r="AG24" s="33"/>
      <c r="AH24" s="33"/>
      <c r="AI24" s="33"/>
      <c r="AJ24" s="33"/>
    </row>
    <row r="25" spans="2:36" ht="28.35" customHeight="1">
      <c r="B25" s="64" t="s">
        <v>82</v>
      </c>
      <c r="C25" s="95"/>
      <c r="D25" s="95"/>
      <c r="E25" s="96"/>
      <c r="F25" s="91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3"/>
      <c r="T25" s="33"/>
      <c r="U25" s="51"/>
      <c r="V25" s="33"/>
      <c r="W25" s="33"/>
      <c r="X25" s="91" t="s">
        <v>83</v>
      </c>
      <c r="Y25" s="92"/>
      <c r="Z25" s="92"/>
      <c r="AA25" s="92"/>
      <c r="AB25" s="91" t="s">
        <v>84</v>
      </c>
      <c r="AC25" s="92"/>
      <c r="AD25" s="92"/>
      <c r="AE25" s="93"/>
      <c r="AF25" s="33"/>
      <c r="AG25" s="33"/>
      <c r="AH25" s="33"/>
      <c r="AI25" s="33"/>
      <c r="AJ25" s="33"/>
    </row>
    <row r="26" spans="2:36" ht="28.35" customHeight="1">
      <c r="B26" s="94" t="s">
        <v>67</v>
      </c>
      <c r="C26" s="95"/>
      <c r="D26" s="95"/>
      <c r="E26" s="96"/>
      <c r="F26" s="91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3"/>
      <c r="T26" s="33"/>
      <c r="U26" s="51"/>
      <c r="V26" s="33"/>
      <c r="W26" s="33"/>
      <c r="X26" s="44"/>
      <c r="Y26" s="33"/>
      <c r="Z26" s="33"/>
      <c r="AA26" s="33"/>
      <c r="AB26" s="44"/>
      <c r="AC26" s="33"/>
      <c r="AD26" s="33"/>
      <c r="AE26" s="45"/>
      <c r="AF26" s="33"/>
      <c r="AG26" s="33"/>
      <c r="AH26" s="33"/>
      <c r="AI26" s="33"/>
      <c r="AJ26" s="33"/>
    </row>
    <row r="27" spans="2:36" ht="28.35" customHeight="1">
      <c r="B27" s="94" t="s">
        <v>69</v>
      </c>
      <c r="C27" s="95"/>
      <c r="D27" s="95"/>
      <c r="E27" s="96"/>
      <c r="F27" s="91"/>
      <c r="G27" s="92"/>
      <c r="H27" s="92"/>
      <c r="I27" s="92"/>
      <c r="J27" s="93"/>
      <c r="K27" s="94" t="s">
        <v>71</v>
      </c>
      <c r="L27" s="95"/>
      <c r="M27" s="96"/>
      <c r="N27" s="91"/>
      <c r="O27" s="92"/>
      <c r="P27" s="92"/>
      <c r="Q27" s="92"/>
      <c r="R27" s="93"/>
      <c r="T27" s="33"/>
      <c r="U27" s="51"/>
      <c r="V27" s="33"/>
      <c r="W27" s="33"/>
      <c r="X27" s="103" t="s">
        <v>85</v>
      </c>
      <c r="Y27" s="104"/>
      <c r="Z27" s="104"/>
      <c r="AA27" s="105"/>
      <c r="AB27" s="103" t="s">
        <v>85</v>
      </c>
      <c r="AC27" s="104"/>
      <c r="AD27" s="104"/>
      <c r="AE27" s="105"/>
      <c r="AF27" s="33"/>
      <c r="AG27" s="33"/>
      <c r="AH27" s="33"/>
      <c r="AI27" s="33"/>
      <c r="AJ27" s="33"/>
    </row>
    <row r="28" spans="2:36" ht="28.35" customHeight="1">
      <c r="B28" s="33" t="s">
        <v>72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57"/>
      <c r="AD28" s="57"/>
      <c r="AE28" s="57"/>
      <c r="AF28" s="57"/>
      <c r="AG28" s="57"/>
    </row>
    <row r="29" spans="2:36" ht="28.35" customHeight="1">
      <c r="B29" s="33" t="s">
        <v>73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</row>
    <row r="30" spans="2:36" ht="28.35" customHeight="1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</row>
    <row r="31" spans="2:36" ht="28.35" customHeight="1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</row>
    <row r="32" spans="2:36" ht="28.35" customHeight="1"/>
    <row r="33" ht="28.35" customHeight="1"/>
    <row r="34" ht="28.35" customHeight="1"/>
    <row r="35" ht="28.35" customHeight="1"/>
    <row r="36" ht="28.35" customHeight="1"/>
    <row r="37" ht="28.35" customHeight="1"/>
    <row r="38" ht="28.35" customHeight="1"/>
    <row r="39" ht="28.35" customHeight="1"/>
    <row r="40" ht="28.35" customHeight="1"/>
    <row r="41" ht="28.35" customHeight="1"/>
    <row r="42" ht="28.35" customHeight="1"/>
    <row r="43" ht="28.35" customHeight="1"/>
    <row r="44" ht="28.35" customHeight="1"/>
    <row r="45" ht="28.35" customHeight="1"/>
    <row r="46" ht="28.35" customHeight="1"/>
    <row r="47" ht="28.35" customHeight="1"/>
    <row r="48" ht="28.35" customHeight="1"/>
    <row r="49" ht="28.35" customHeight="1"/>
    <row r="50" ht="28.35" customHeight="1"/>
    <row r="51" ht="28.35" customHeight="1"/>
    <row r="52" ht="28.35" customHeight="1"/>
    <row r="53" ht="28.35" customHeight="1"/>
    <row r="54" ht="28.35" customHeight="1"/>
    <row r="55" ht="28.35" customHeight="1"/>
    <row r="56" ht="28.35" customHeight="1"/>
    <row r="57" ht="28.35" customHeight="1"/>
    <row r="58" ht="28.35" customHeight="1"/>
    <row r="59" ht="28.35" customHeight="1"/>
    <row r="60" ht="28.35" customHeight="1"/>
    <row r="61" ht="28.35" customHeight="1"/>
    <row r="62" ht="28.35" customHeight="1"/>
  </sheetData>
  <mergeCells count="94">
    <mergeCell ref="X27:AA27"/>
    <mergeCell ref="AB27:AE27"/>
    <mergeCell ref="B26:E26"/>
    <mergeCell ref="F26:R26"/>
    <mergeCell ref="B27:E27"/>
    <mergeCell ref="F27:J27"/>
    <mergeCell ref="K27:M27"/>
    <mergeCell ref="N27:R27"/>
    <mergeCell ref="X24:AA24"/>
    <mergeCell ref="AB24:AD24"/>
    <mergeCell ref="B25:E25"/>
    <mergeCell ref="F25:R25"/>
    <mergeCell ref="X25:AA25"/>
    <mergeCell ref="AB25:AE25"/>
    <mergeCell ref="B24:G24"/>
    <mergeCell ref="J24:M24"/>
    <mergeCell ref="N24:R24"/>
    <mergeCell ref="B22:C22"/>
    <mergeCell ref="D22:E22"/>
    <mergeCell ref="F22:G22"/>
    <mergeCell ref="H22:I22"/>
    <mergeCell ref="J22:K22"/>
    <mergeCell ref="B18:AF19"/>
    <mergeCell ref="B20:T20"/>
    <mergeCell ref="W20:AF20"/>
    <mergeCell ref="B16:E17"/>
    <mergeCell ref="L22:M22"/>
    <mergeCell ref="N22:O22"/>
    <mergeCell ref="P22:Q22"/>
    <mergeCell ref="R22:S22"/>
    <mergeCell ref="T16:X16"/>
    <mergeCell ref="Y16:AB16"/>
    <mergeCell ref="AC16:AF16"/>
    <mergeCell ref="F17:G17"/>
    <mergeCell ref="H17:J17"/>
    <mergeCell ref="K17:N17"/>
    <mergeCell ref="O17:P17"/>
    <mergeCell ref="Q17:S17"/>
    <mergeCell ref="Y17:AB17"/>
    <mergeCell ref="AC17:AF17"/>
    <mergeCell ref="B14:E15"/>
    <mergeCell ref="F14:G14"/>
    <mergeCell ref="H14:AF14"/>
    <mergeCell ref="F15:G15"/>
    <mergeCell ref="H15:AF15"/>
    <mergeCell ref="T17:V17"/>
    <mergeCell ref="W17:X17"/>
    <mergeCell ref="F16:G16"/>
    <mergeCell ref="H16:J16"/>
    <mergeCell ref="K16:P16"/>
    <mergeCell ref="Q16:S16"/>
    <mergeCell ref="B13:AF13"/>
    <mergeCell ref="B10:F10"/>
    <mergeCell ref="G10:Q10"/>
    <mergeCell ref="X10:AF10"/>
    <mergeCell ref="B11:F11"/>
    <mergeCell ref="G11:K11"/>
    <mergeCell ref="M11:P11"/>
    <mergeCell ref="R11:U11"/>
    <mergeCell ref="W11:AF11"/>
    <mergeCell ref="B12:F12"/>
    <mergeCell ref="G12:K12"/>
    <mergeCell ref="M12:P12"/>
    <mergeCell ref="R12:U12"/>
    <mergeCell ref="W12:AF12"/>
    <mergeCell ref="B9:F9"/>
    <mergeCell ref="G9:K9"/>
    <mergeCell ref="L9:Q9"/>
    <mergeCell ref="R9:AF9"/>
    <mergeCell ref="B6:E7"/>
    <mergeCell ref="G6:I6"/>
    <mergeCell ref="K6:M6"/>
    <mergeCell ref="N6:Q6"/>
    <mergeCell ref="R6:W6"/>
    <mergeCell ref="X6:AF6"/>
    <mergeCell ref="G7:AF7"/>
    <mergeCell ref="B8:F8"/>
    <mergeCell ref="G8:J8"/>
    <mergeCell ref="L8:Q8"/>
    <mergeCell ref="S8:X8"/>
    <mergeCell ref="Y8:AF8"/>
    <mergeCell ref="B4:F4"/>
    <mergeCell ref="G4:AF4"/>
    <mergeCell ref="B5:F5"/>
    <mergeCell ref="G5:M5"/>
    <mergeCell ref="N5:S5"/>
    <mergeCell ref="T5:AF5"/>
    <mergeCell ref="B3:F3"/>
    <mergeCell ref="G3:AF3"/>
    <mergeCell ref="B2:F2"/>
    <mergeCell ref="G2:K2"/>
    <mergeCell ref="M2:S2"/>
    <mergeCell ref="T2:Y2"/>
    <mergeCell ref="Z2:AF2"/>
  </mergeCells>
  <phoneticPr fontId="3"/>
  <conditionalFormatting sqref="G2:K2">
    <cfRule type="expression" dxfId="324" priority="32">
      <formula>AND($G$4&lt;&gt;"",$G$2="")</formula>
    </cfRule>
  </conditionalFormatting>
  <conditionalFormatting sqref="T2">
    <cfRule type="expression" dxfId="323" priority="31">
      <formula>AND($G$4&lt;&gt;"",$T$2="",OR($G$9="職員",$G$9="教員",$G$9="その他個人（国内",$G$9="その他個人（海外",$G$9="学生"))</formula>
    </cfRule>
  </conditionalFormatting>
  <conditionalFormatting sqref="G6:I6">
    <cfRule type="expression" dxfId="322" priority="30">
      <formula>AND($G$4&lt;&gt;"",$G$6="")</formula>
    </cfRule>
  </conditionalFormatting>
  <conditionalFormatting sqref="K6:M6">
    <cfRule type="expression" dxfId="321" priority="29">
      <formula>AND($G$4&lt;&gt;"",$K$6="")</formula>
    </cfRule>
  </conditionalFormatting>
  <conditionalFormatting sqref="G7:AF7">
    <cfRule type="expression" dxfId="320" priority="28">
      <formula>AND($G$4&lt;&gt;"",$G$7="")</formula>
    </cfRule>
  </conditionalFormatting>
  <conditionalFormatting sqref="G8:J8">
    <cfRule type="expression" dxfId="319" priority="27">
      <formula>AND($G$4&lt;&gt;"",$G$8="")</formula>
    </cfRule>
  </conditionalFormatting>
  <conditionalFormatting sqref="L8:Q8">
    <cfRule type="expression" dxfId="318" priority="26">
      <formula>AND($G$4&lt;&gt;"",$L$8="")</formula>
    </cfRule>
  </conditionalFormatting>
  <conditionalFormatting sqref="S8:X8">
    <cfRule type="expression" dxfId="317" priority="25">
      <formula>AND($G$4&lt;&gt;"",$S$8="")</formula>
    </cfRule>
  </conditionalFormatting>
  <conditionalFormatting sqref="G9:K9">
    <cfRule type="expression" dxfId="316" priority="24">
      <formula>AND($G$4&lt;&gt;"",$G$9="")</formula>
    </cfRule>
  </conditionalFormatting>
  <conditionalFormatting sqref="G10:Q10">
    <cfRule type="expression" dxfId="315" priority="23">
      <formula>AND($G$4&lt;&gt;"",$G$10="",OR($G$9="教員",$G$9="職員",$G$9="学生"))</formula>
    </cfRule>
  </conditionalFormatting>
  <conditionalFormatting sqref="F26">
    <cfRule type="expression" dxfId="314" priority="22">
      <formula>AND($G$4&lt;&gt;"",$F$26="")</formula>
    </cfRule>
  </conditionalFormatting>
  <conditionalFormatting sqref="F27">
    <cfRule type="expression" dxfId="313" priority="21">
      <formula>AND($G$4&lt;&gt;"",$F$27="")</formula>
    </cfRule>
  </conditionalFormatting>
  <conditionalFormatting sqref="N27">
    <cfRule type="expression" dxfId="312" priority="20">
      <formula>AND($G$4&lt;&gt;"",$N$27="")</formula>
    </cfRule>
  </conditionalFormatting>
  <conditionalFormatting sqref="N24:R24">
    <cfRule type="expression" dxfId="311" priority="16">
      <formula>AND($G$4&lt;&gt;"",$N$24="")</formula>
    </cfRule>
    <cfRule type="expression" dxfId="310" priority="17">
      <formula>AND($G2&lt;&gt;"",$N$24="")</formula>
    </cfRule>
  </conditionalFormatting>
  <conditionalFormatting sqref="K16:P16">
    <cfRule type="expression" dxfId="309" priority="33">
      <formula>AND($G$4&lt;&gt;"",$K$16="",OR($N$24="",$N$24="支出"))</formula>
    </cfRule>
  </conditionalFormatting>
  <conditionalFormatting sqref="T16:X16">
    <cfRule type="expression" dxfId="308" priority="34">
      <formula>AND($G$4&lt;&gt;"",$T$16="",OR($N$24="",$N$24="支出"))</formula>
    </cfRule>
  </conditionalFormatting>
  <conditionalFormatting sqref="AC16:AF16">
    <cfRule type="expression" dxfId="307" priority="35">
      <formula>AND($G$4&lt;&gt;"",$AC$16="",OR($N$24="",$N$24="支出"))</formula>
    </cfRule>
  </conditionalFormatting>
  <conditionalFormatting sqref="K17:N17">
    <cfRule type="expression" dxfId="306" priority="36">
      <formula>AND($G$4&lt;&gt;"",$K$17="",OR($N$24="",$N$24="支出"))</formula>
    </cfRule>
  </conditionalFormatting>
  <conditionalFormatting sqref="T17:V17">
    <cfRule type="expression" dxfId="305" priority="37">
      <formula>AND($G$4&lt;&gt;"",$T$17="",OR($N$24="",$N$24="支出"))</formula>
    </cfRule>
  </conditionalFormatting>
  <conditionalFormatting sqref="AC17:AF17">
    <cfRule type="expression" dxfId="304" priority="38">
      <formula>AND($G$4&lt;&gt;"",$AC$17="",OR($N$24="",$N$24="支出"))</formula>
    </cfRule>
  </conditionalFormatting>
  <conditionalFormatting sqref="F25:R25">
    <cfRule type="expression" dxfId="303" priority="39">
      <formula>AND($N$24="支出",$F25="")</formula>
    </cfRule>
  </conditionalFormatting>
  <conditionalFormatting sqref="G3:AF3">
    <cfRule type="expression" dxfId="302" priority="15">
      <formula>AND($G$11="",$G$12&lt;&gt;"")</formula>
    </cfRule>
  </conditionalFormatting>
  <conditionalFormatting sqref="H14:AF14">
    <cfRule type="expression" dxfId="301" priority="14">
      <formula>AND($G$12&lt;&gt;"",$H$22="")</formula>
    </cfRule>
  </conditionalFormatting>
  <conditionalFormatting sqref="H15:AF15">
    <cfRule type="expression" dxfId="300" priority="13">
      <formula>AND($G$12&lt;&gt;"",$H$23="")</formula>
    </cfRule>
  </conditionalFormatting>
  <conditionalFormatting sqref="M12:P12">
    <cfRule type="expression" dxfId="299" priority="5">
      <formula>AND($G$12&lt;&gt;"",$M$20="",$G$17="学生")</formula>
    </cfRule>
    <cfRule type="expression" dxfId="298" priority="11">
      <formula>LENB(M12)&lt;&gt;2</formula>
    </cfRule>
  </conditionalFormatting>
  <conditionalFormatting sqref="R12:U12">
    <cfRule type="expression" dxfId="297" priority="2">
      <formula>AND($G$12&lt;&gt;"",$R$20="",$G$17="学生")</formula>
    </cfRule>
    <cfRule type="expression" dxfId="296" priority="10">
      <formula>LENB($R$12)&lt;&gt;2</formula>
    </cfRule>
  </conditionalFormatting>
  <conditionalFormatting sqref="G11:K11">
    <cfRule type="expression" dxfId="295" priority="9">
      <formula>AND($G$12&lt;&gt;"",$G$20="",$G$17="学生")</formula>
    </cfRule>
  </conditionalFormatting>
  <conditionalFormatting sqref="M11:P11">
    <cfRule type="expression" dxfId="294" priority="4">
      <formula>AND($G$12&lt;&gt;"",$M$20="",$G$17="学生")</formula>
    </cfRule>
    <cfRule type="expression" dxfId="293" priority="8">
      <formula>LENB($M$11)&lt;&gt;2</formula>
    </cfRule>
  </conditionalFormatting>
  <conditionalFormatting sqref="R11:U11">
    <cfRule type="expression" dxfId="292" priority="3">
      <formula>AND($G$12&lt;&gt;"",$R$20="",$G$17="学生")</formula>
    </cfRule>
    <cfRule type="expression" dxfId="291" priority="7">
      <formula>LENB(R11)&lt;&gt;2</formula>
    </cfRule>
  </conditionalFormatting>
  <conditionalFormatting sqref="AJ22">
    <cfRule type="expression" dxfId="290" priority="6">
      <formula>"lenb($AJ$22)&lt;&gt;2"</formula>
    </cfRule>
  </conditionalFormatting>
  <conditionalFormatting sqref="G12:K12">
    <cfRule type="expression" dxfId="289" priority="1">
      <formula>AND($G$12&lt;&gt;"",$G$20="",$G$17="学生")</formula>
    </cfRule>
  </conditionalFormatting>
  <dataValidations count="15">
    <dataValidation imeMode="halfAlpha" allowBlank="1" showInputMessage="1" showErrorMessage="1" prompt="登録年度を入力" sqref="G2:K2" xr:uid="{AA42ADAC-0C09-4D3C-994D-9F84916A3C74}"/>
    <dataValidation allowBlank="1" showInputMessage="1" showErrorMessage="1" prompt="都道府県名は上段に入力_x000a_カタカナ、英数字は半角入力_x000a_" sqref="G7:AF7" xr:uid="{9E99C3E7-2CBF-4431-9536-777D48FA8117}"/>
    <dataValidation allowBlank="1" showInputMessage="1" showErrorMessage="1" prompt="個人の場合_x000a_任意でメールアドレスを記入_x000a_学生の場合_x000a_メールアドレス入力不要(空欄)_x000a_" sqref="R9:AF9" xr:uid="{4C238898-3CDD-46A3-8B2D-76C153A33907}"/>
    <dataValidation type="textLength" operator="equal" allowBlank="1" showInputMessage="1" showErrorMessage="1" prompt="8桁数字_x000a_" sqref="G10:Q10" xr:uid="{A3179AF5-5319-4B60-B02C-A22C5B8821F5}">
      <formula1>8</formula1>
    </dataValidation>
    <dataValidation type="textLength" imeMode="halfAlpha" operator="equal" allowBlank="1" showInputMessage="1" showErrorMessage="1" prompt="半角数字　7桁" sqref="AC17:AF17" xr:uid="{6F751C22-2E90-4E21-816C-10525A1D50A2}">
      <formula1>7</formula1>
    </dataValidation>
    <dataValidation imeMode="halfAlpha" allowBlank="1" showInputMessage="1" showErrorMessage="1" prompt="半角数字　4桁" sqref="K17:N17" xr:uid="{CC17C318-C05C-443A-B6FB-949746BD63C4}"/>
    <dataValidation imeMode="halfAlpha" allowBlank="1" showInputMessage="1" showErrorMessage="1" prompt="半角数字　3桁" sqref="T17:V17" xr:uid="{7AEAC90A-24B3-44F6-B7FF-E08FA455BFA5}"/>
    <dataValidation type="textLength" imeMode="halfAlpha" operator="equal" allowBlank="1" showInputMessage="1" showErrorMessage="1" prompt="西暦4桁yyyy_x000a_" sqref="G11:K12" xr:uid="{6D341D54-EAA1-4060-A129-439035614477}">
      <formula1>4</formula1>
    </dataValidation>
    <dataValidation imeMode="halfAlpha" allowBlank="1" showInputMessage="1" showErrorMessage="1" prompt="半角数字3桁_x000a_" sqref="G6:I6" xr:uid="{6CAC3830-5F03-4B3C-B541-EDD849FD7438}"/>
    <dataValidation imeMode="halfAlpha" allowBlank="1" showInputMessage="1" showErrorMessage="1" prompt="半角数字4桁" sqref="K6:M6" xr:uid="{E12C9A55-7C5A-4599-B53D-7C8AE35384BE}"/>
    <dataValidation imeMode="halfAlpha" allowBlank="1" showInputMessage="1" showErrorMessage="1" prompt="2桁 mm_x000a_" sqref="M11:P12" xr:uid="{373B5467-A0D5-4D91-99EA-9F8B281F5483}"/>
    <dataValidation imeMode="halfAlpha" allowBlank="1" showInputMessage="1" showErrorMessage="1" prompt="2桁 dd" sqref="R11:U12" xr:uid="{080B4B60-8AD0-40BA-97BB-FC503916F46F}"/>
    <dataValidation type="custom" allowBlank="1" showInputMessage="1" showErrorMessage="1" error="スペース入力不可" sqref="G4:AF4" xr:uid="{5C81146A-0CD6-405E-AC20-03D555D8FAEB}">
      <formula1>AND(ISERROR(FIND(" ",G4)),ISERROR(FIND("　",G4)))</formula1>
    </dataValidation>
    <dataValidation type="custom" imeMode="halfKatakana" allowBlank="1" showInputMessage="1" showErrorMessage="1" error="スペース入力不可" sqref="G3:AF3" xr:uid="{72BF6272-8219-42AB-970B-A7AFE35E4F2B}">
      <formula1>AND(ISERROR(FIND(" ",G3)),ISERROR(FIND("　",G3)))</formula1>
    </dataValidation>
    <dataValidation imeMode="halfAlpha" allowBlank="1" showInputMessage="1" showErrorMessage="1" sqref="L8:Q8 S8:X8 G8:J8" xr:uid="{6A55D9D4-502B-4DB6-A4A9-03C7C774F028}"/>
  </dataValidations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A109C749-DC2A-4C0B-9667-4CEAAD39F272}">
            <xm:f>AND($G$4&lt;&gt;"",OR($G$9=債主区分!$B$8,$G$9=債主区分!$B$9,$G$9=債主区分!$B$10),$G$5="")</xm:f>
            <x14:dxf>
              <fill>
                <patternFill>
                  <bgColor rgb="FFFFFF00"/>
                </patternFill>
              </fill>
            </x14:dxf>
          </x14:cfRule>
          <xm:sqref>G5:M5</xm:sqref>
        </x14:conditionalFormatting>
        <x14:conditionalFormatting xmlns:xm="http://schemas.microsoft.com/office/excel/2006/main">
          <x14:cfRule type="expression" priority="18" id="{35AEF7E1-8379-44C2-AB7B-8A27DD829958}">
            <xm:f>AND($G$4&lt;&gt;"",OR($G$9=債主区分!$B$8,$G$9=債主区分!$B$9,$G$9=債主区分!$B$10),$T$5="")</xm:f>
            <x14:dxf>
              <fill>
                <patternFill>
                  <bgColor rgb="FFFFFF00"/>
                </patternFill>
              </fill>
            </x14:dxf>
          </x14:cfRule>
          <xm:sqref>T5:AF5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F1A82166-473B-4D5A-8319-EA319964AC3F}">
          <x14:formula1>
            <xm:f>債主区分!$B$2:$B$10</xm:f>
          </x14:formula1>
          <xm:sqref>G9:K9</xm:sqref>
        </x14:dataValidation>
        <x14:dataValidation type="list" allowBlank="1" showInputMessage="1" showErrorMessage="1" xr:uid="{94EDD42F-B34C-4026-A64A-3B44BA1286F5}">
          <x14:formula1>
            <xm:f>債主区分!$B$16:$B$19</xm:f>
          </x14:formula1>
          <xm:sqref>AC16:AF16</xm:sqref>
        </x14:dataValidation>
        <x14:dataValidation type="list" allowBlank="1" showInputMessage="1" showErrorMessage="1" xr:uid="{BE9FE48B-D364-49CD-A473-4FD9A7E66D40}">
          <x14:formula1>
            <xm:f>債主区分!$B$23:$B$24</xm:f>
          </x14:formula1>
          <xm:sqref>T2</xm:sqref>
        </x14:dataValidation>
        <x14:dataValidation type="list" allowBlank="1" showInputMessage="1" showErrorMessage="1" xr:uid="{BDD5E778-AF82-4BC3-967E-8B395B4D859E}">
          <x14:formula1>
            <xm:f>債主区分!$B$30:$B$34</xm:f>
          </x14:formula1>
          <xm:sqref>F25:R25</xm:sqref>
        </x14:dataValidation>
        <x14:dataValidation type="list" allowBlank="1" showInputMessage="1" showErrorMessage="1" xr:uid="{4764A50B-4724-4B09-959C-B31C23ED6021}">
          <x14:formula1>
            <xm:f>債主区分!$A$38:$A$39</xm:f>
          </x14:formula1>
          <xm:sqref>N24:R24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0048-82C9-46C6-88B2-93F0AACAE8FE}">
  <sheetPr>
    <tabColor theme="9" tint="0.79998168889431442"/>
    <pageSetUpPr fitToPage="1"/>
  </sheetPr>
  <dimension ref="B2:AJ62"/>
  <sheetViews>
    <sheetView view="pageBreakPreview" zoomScale="80" zoomScaleNormal="100" zoomScaleSheetLayoutView="80" workbookViewId="0">
      <selection activeCell="G2" sqref="G2:K2"/>
    </sheetView>
  </sheetViews>
  <sheetFormatPr defaultColWidth="2.875" defaultRowHeight="13.5"/>
  <cols>
    <col min="20" max="20" width="4.375" customWidth="1"/>
    <col min="21" max="21" width="1.375" customWidth="1"/>
    <col min="22" max="22" width="2.875" customWidth="1"/>
  </cols>
  <sheetData>
    <row r="2" spans="2:33" ht="28.35" customHeight="1">
      <c r="B2" s="60" t="s">
        <v>0</v>
      </c>
      <c r="C2" s="60"/>
      <c r="D2" s="60"/>
      <c r="E2" s="60"/>
      <c r="F2" s="60"/>
      <c r="G2" s="63"/>
      <c r="H2" s="63"/>
      <c r="I2" s="63"/>
      <c r="J2" s="63"/>
      <c r="K2" s="63"/>
      <c r="L2" s="36" t="s">
        <v>1</v>
      </c>
      <c r="M2" s="64" t="s">
        <v>2</v>
      </c>
      <c r="N2" s="65"/>
      <c r="O2" s="65"/>
      <c r="P2" s="65"/>
      <c r="Q2" s="65"/>
      <c r="R2" s="65"/>
      <c r="S2" s="66"/>
      <c r="T2" s="63"/>
      <c r="U2" s="63"/>
      <c r="V2" s="63"/>
      <c r="W2" s="63"/>
      <c r="X2" s="63"/>
      <c r="Y2" s="63"/>
      <c r="Z2" s="67"/>
      <c r="AA2" s="67"/>
      <c r="AB2" s="67"/>
      <c r="AC2" s="67"/>
      <c r="AD2" s="67"/>
      <c r="AE2" s="67"/>
      <c r="AF2" s="68"/>
    </row>
    <row r="3" spans="2:33" ht="28.35" customHeight="1">
      <c r="B3" s="59" t="s">
        <v>4</v>
      </c>
      <c r="C3" s="60"/>
      <c r="D3" s="60"/>
      <c r="E3" s="60"/>
      <c r="F3" s="60"/>
      <c r="G3" s="61"/>
      <c r="H3" s="61"/>
      <c r="I3" s="61"/>
      <c r="J3" s="61"/>
      <c r="K3" s="61"/>
      <c r="L3" s="61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33"/>
    </row>
    <row r="4" spans="2:33" ht="28.35" customHeight="1">
      <c r="B4" s="59" t="s">
        <v>7</v>
      </c>
      <c r="C4" s="60"/>
      <c r="D4" s="60"/>
      <c r="E4" s="60"/>
      <c r="F4" s="60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9"/>
      <c r="Y4" s="69"/>
      <c r="Z4" s="69"/>
      <c r="AA4" s="69"/>
      <c r="AB4" s="69"/>
      <c r="AC4" s="69"/>
      <c r="AD4" s="69"/>
      <c r="AE4" s="69"/>
      <c r="AF4" s="69"/>
      <c r="AG4" s="33"/>
    </row>
    <row r="5" spans="2:33" ht="28.35" customHeight="1">
      <c r="B5" s="64" t="s">
        <v>10</v>
      </c>
      <c r="C5" s="65"/>
      <c r="D5" s="65"/>
      <c r="E5" s="65"/>
      <c r="F5" s="66"/>
      <c r="G5" s="91"/>
      <c r="H5" s="92"/>
      <c r="I5" s="92"/>
      <c r="J5" s="92"/>
      <c r="K5" s="92"/>
      <c r="L5" s="92"/>
      <c r="M5" s="93"/>
      <c r="N5" s="64" t="s">
        <v>11</v>
      </c>
      <c r="O5" s="65"/>
      <c r="P5" s="65"/>
      <c r="Q5" s="65"/>
      <c r="R5" s="65"/>
      <c r="S5" s="66"/>
      <c r="T5" s="91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3"/>
      <c r="AG5" s="33"/>
    </row>
    <row r="6" spans="2:33" ht="28.35" customHeight="1">
      <c r="B6" s="70" t="s">
        <v>13</v>
      </c>
      <c r="C6" s="71"/>
      <c r="D6" s="71"/>
      <c r="E6" s="72"/>
      <c r="F6" s="34" t="s">
        <v>14</v>
      </c>
      <c r="G6" s="76"/>
      <c r="H6" s="77"/>
      <c r="I6" s="78"/>
      <c r="J6" s="42" t="s">
        <v>16</v>
      </c>
      <c r="K6" s="76"/>
      <c r="L6" s="77"/>
      <c r="M6" s="78"/>
      <c r="N6" s="64" t="s">
        <v>18</v>
      </c>
      <c r="O6" s="65"/>
      <c r="P6" s="65"/>
      <c r="Q6" s="66"/>
      <c r="R6" s="61"/>
      <c r="S6" s="61"/>
      <c r="T6" s="61"/>
      <c r="U6" s="61"/>
      <c r="V6" s="61"/>
      <c r="W6" s="79"/>
      <c r="X6" s="80"/>
      <c r="Y6" s="67"/>
      <c r="Z6" s="67"/>
      <c r="AA6" s="67"/>
      <c r="AB6" s="67"/>
      <c r="AC6" s="67"/>
      <c r="AD6" s="67"/>
      <c r="AE6" s="67"/>
      <c r="AF6" s="68"/>
      <c r="AG6" s="33"/>
    </row>
    <row r="7" spans="2:33" ht="28.35" customHeight="1">
      <c r="B7" s="73"/>
      <c r="C7" s="74"/>
      <c r="D7" s="74"/>
      <c r="E7" s="75"/>
      <c r="F7" s="35" t="s">
        <v>13</v>
      </c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9"/>
      <c r="Z7" s="69"/>
      <c r="AA7" s="69"/>
      <c r="AB7" s="69"/>
      <c r="AC7" s="69"/>
      <c r="AD7" s="69"/>
      <c r="AE7" s="69"/>
      <c r="AF7" s="69"/>
      <c r="AG7" s="33"/>
    </row>
    <row r="8" spans="2:33" ht="28.35" customHeight="1">
      <c r="B8" s="60" t="s">
        <v>22</v>
      </c>
      <c r="C8" s="60"/>
      <c r="D8" s="60"/>
      <c r="E8" s="60"/>
      <c r="F8" s="60"/>
      <c r="G8" s="81"/>
      <c r="H8" s="81"/>
      <c r="I8" s="81"/>
      <c r="J8" s="81"/>
      <c r="K8" s="39" t="s">
        <v>16</v>
      </c>
      <c r="L8" s="81"/>
      <c r="M8" s="81"/>
      <c r="N8" s="81"/>
      <c r="O8" s="81"/>
      <c r="P8" s="81"/>
      <c r="Q8" s="81"/>
      <c r="R8" s="39" t="s">
        <v>16</v>
      </c>
      <c r="S8" s="81"/>
      <c r="T8" s="81"/>
      <c r="U8" s="81"/>
      <c r="V8" s="81"/>
      <c r="W8" s="81"/>
      <c r="X8" s="76"/>
      <c r="Y8" s="80"/>
      <c r="Z8" s="67"/>
      <c r="AA8" s="67"/>
      <c r="AB8" s="67"/>
      <c r="AC8" s="67"/>
      <c r="AD8" s="67"/>
      <c r="AE8" s="67"/>
      <c r="AF8" s="68"/>
      <c r="AG8" s="33"/>
    </row>
    <row r="9" spans="2:33" ht="28.35" customHeight="1">
      <c r="B9" s="60" t="s">
        <v>26</v>
      </c>
      <c r="C9" s="60"/>
      <c r="D9" s="60"/>
      <c r="E9" s="60"/>
      <c r="F9" s="60"/>
      <c r="G9" s="84"/>
      <c r="H9" s="84"/>
      <c r="I9" s="84"/>
      <c r="J9" s="84"/>
      <c r="K9" s="84"/>
      <c r="L9" s="85" t="s">
        <v>28</v>
      </c>
      <c r="M9" s="85"/>
      <c r="N9" s="85"/>
      <c r="O9" s="85"/>
      <c r="P9" s="85"/>
      <c r="Q9" s="85"/>
      <c r="R9" s="86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8"/>
      <c r="AG9" s="33"/>
    </row>
    <row r="10" spans="2:33" ht="28.35" customHeight="1">
      <c r="B10" s="59" t="s">
        <v>31</v>
      </c>
      <c r="C10" s="59"/>
      <c r="D10" s="59"/>
      <c r="E10" s="59"/>
      <c r="F10" s="59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34" t="s">
        <v>32</v>
      </c>
      <c r="S10" s="34"/>
      <c r="T10" s="34"/>
      <c r="U10" s="34"/>
      <c r="V10" s="34"/>
      <c r="W10" s="37"/>
      <c r="X10" s="80"/>
      <c r="Y10" s="67"/>
      <c r="Z10" s="67"/>
      <c r="AA10" s="67"/>
      <c r="AB10" s="67"/>
      <c r="AC10" s="67"/>
      <c r="AD10" s="67"/>
      <c r="AE10" s="67"/>
      <c r="AF10" s="68"/>
      <c r="AG10" s="33"/>
    </row>
    <row r="11" spans="2:33" ht="28.35" customHeight="1">
      <c r="B11" s="59" t="s">
        <v>33</v>
      </c>
      <c r="C11" s="59"/>
      <c r="D11" s="59"/>
      <c r="E11" s="59"/>
      <c r="F11" s="59"/>
      <c r="G11" s="81"/>
      <c r="H11" s="81"/>
      <c r="I11" s="81"/>
      <c r="J11" s="81"/>
      <c r="K11" s="81"/>
      <c r="L11" s="34" t="s">
        <v>1</v>
      </c>
      <c r="M11" s="81"/>
      <c r="N11" s="81"/>
      <c r="O11" s="81"/>
      <c r="P11" s="81"/>
      <c r="Q11" s="36" t="s">
        <v>35</v>
      </c>
      <c r="R11" s="81"/>
      <c r="S11" s="81"/>
      <c r="T11" s="81"/>
      <c r="U11" s="81"/>
      <c r="V11" s="37" t="s">
        <v>36</v>
      </c>
      <c r="W11" s="80"/>
      <c r="X11" s="67"/>
      <c r="Y11" s="67"/>
      <c r="Z11" s="67"/>
      <c r="AA11" s="67"/>
      <c r="AB11" s="67"/>
      <c r="AC11" s="67"/>
      <c r="AD11" s="67"/>
      <c r="AE11" s="67"/>
      <c r="AF11" s="68"/>
      <c r="AG11" s="33"/>
    </row>
    <row r="12" spans="2:33" ht="28.35" customHeight="1">
      <c r="B12" s="59" t="s">
        <v>37</v>
      </c>
      <c r="C12" s="60"/>
      <c r="D12" s="60"/>
      <c r="E12" s="60"/>
      <c r="F12" s="60"/>
      <c r="G12" s="81"/>
      <c r="H12" s="81"/>
      <c r="I12" s="81"/>
      <c r="J12" s="81"/>
      <c r="K12" s="81"/>
      <c r="L12" s="34" t="s">
        <v>1</v>
      </c>
      <c r="M12" s="81"/>
      <c r="N12" s="81"/>
      <c r="O12" s="81"/>
      <c r="P12" s="81"/>
      <c r="Q12" s="36" t="s">
        <v>35</v>
      </c>
      <c r="R12" s="81"/>
      <c r="S12" s="81"/>
      <c r="T12" s="81"/>
      <c r="U12" s="81"/>
      <c r="V12" s="34" t="s">
        <v>36</v>
      </c>
      <c r="W12" s="80"/>
      <c r="X12" s="67"/>
      <c r="Y12" s="67"/>
      <c r="Z12" s="67"/>
      <c r="AA12" s="67"/>
      <c r="AB12" s="67"/>
      <c r="AC12" s="67"/>
      <c r="AD12" s="67"/>
      <c r="AE12" s="67"/>
      <c r="AF12" s="68"/>
      <c r="AG12" s="33"/>
    </row>
    <row r="13" spans="2:33" ht="39.6" customHeight="1">
      <c r="B13" s="107" t="s">
        <v>74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33"/>
    </row>
    <row r="14" spans="2:33" ht="28.35" customHeight="1">
      <c r="B14" s="60" t="s">
        <v>40</v>
      </c>
      <c r="C14" s="60"/>
      <c r="D14" s="60"/>
      <c r="E14" s="60"/>
      <c r="F14" s="89" t="s">
        <v>41</v>
      </c>
      <c r="G14" s="90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33"/>
    </row>
    <row r="15" spans="2:33" ht="28.35" customHeight="1">
      <c r="B15" s="60"/>
      <c r="C15" s="60"/>
      <c r="D15" s="60"/>
      <c r="E15" s="60"/>
      <c r="F15" s="60" t="s">
        <v>44</v>
      </c>
      <c r="G15" s="60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33"/>
    </row>
    <row r="16" spans="2:33" ht="28.35" customHeight="1">
      <c r="B16" s="60" t="s">
        <v>45</v>
      </c>
      <c r="C16" s="60"/>
      <c r="D16" s="60"/>
      <c r="E16" s="60"/>
      <c r="F16" s="60" t="s">
        <v>46</v>
      </c>
      <c r="G16" s="60"/>
      <c r="H16" s="60" t="s">
        <v>47</v>
      </c>
      <c r="I16" s="60"/>
      <c r="J16" s="60"/>
      <c r="K16" s="63"/>
      <c r="L16" s="63"/>
      <c r="M16" s="63"/>
      <c r="N16" s="63"/>
      <c r="O16" s="63"/>
      <c r="P16" s="63"/>
      <c r="Q16" s="60" t="s">
        <v>49</v>
      </c>
      <c r="R16" s="60"/>
      <c r="S16" s="60"/>
      <c r="T16" s="81"/>
      <c r="U16" s="81"/>
      <c r="V16" s="81"/>
      <c r="W16" s="81"/>
      <c r="X16" s="81"/>
      <c r="Y16" s="60" t="s">
        <v>51</v>
      </c>
      <c r="Z16" s="60"/>
      <c r="AA16" s="60"/>
      <c r="AB16" s="60"/>
      <c r="AC16" s="63"/>
      <c r="AD16" s="63"/>
      <c r="AE16" s="63"/>
      <c r="AF16" s="63"/>
      <c r="AG16" s="33"/>
    </row>
    <row r="17" spans="2:36" ht="28.35" customHeight="1">
      <c r="B17" s="60"/>
      <c r="C17" s="60"/>
      <c r="D17" s="60"/>
      <c r="E17" s="60"/>
      <c r="F17" s="60" t="s">
        <v>53</v>
      </c>
      <c r="G17" s="60"/>
      <c r="H17" s="59" t="s">
        <v>54</v>
      </c>
      <c r="I17" s="59"/>
      <c r="J17" s="59"/>
      <c r="K17" s="81"/>
      <c r="L17" s="81"/>
      <c r="M17" s="81"/>
      <c r="N17" s="81"/>
      <c r="O17" s="60" t="s">
        <v>56</v>
      </c>
      <c r="P17" s="60"/>
      <c r="Q17" s="59" t="s">
        <v>57</v>
      </c>
      <c r="R17" s="59"/>
      <c r="S17" s="59"/>
      <c r="T17" s="81"/>
      <c r="U17" s="81"/>
      <c r="V17" s="81"/>
      <c r="W17" s="60" t="s">
        <v>59</v>
      </c>
      <c r="X17" s="60"/>
      <c r="Y17" s="59" t="s">
        <v>60</v>
      </c>
      <c r="Z17" s="60"/>
      <c r="AA17" s="60"/>
      <c r="AB17" s="60"/>
      <c r="AC17" s="81"/>
      <c r="AD17" s="81"/>
      <c r="AE17" s="81"/>
      <c r="AF17" s="81"/>
      <c r="AG17" s="33"/>
    </row>
    <row r="18" spans="2:36" ht="28.35" customHeight="1">
      <c r="B18" s="108" t="s">
        <v>75</v>
      </c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33"/>
    </row>
    <row r="19" spans="2:36" ht="21" customHeight="1"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33"/>
    </row>
    <row r="20" spans="2:36" ht="17.25" customHeight="1">
      <c r="B20" s="110" t="s">
        <v>76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53"/>
      <c r="V20" s="52"/>
      <c r="W20" s="110" t="s">
        <v>77</v>
      </c>
      <c r="X20" s="110"/>
      <c r="Y20" s="110"/>
      <c r="Z20" s="110"/>
      <c r="AA20" s="110"/>
      <c r="AB20" s="110"/>
      <c r="AC20" s="110"/>
      <c r="AD20" s="110"/>
      <c r="AE20" s="110"/>
      <c r="AF20" s="110"/>
      <c r="AG20" s="33"/>
    </row>
    <row r="21" spans="2:36" ht="17.25" customHeight="1" thickBot="1">
      <c r="B21" t="s">
        <v>78</v>
      </c>
      <c r="I21" s="33"/>
      <c r="J21" s="33"/>
      <c r="K21" s="33"/>
      <c r="L21" s="43"/>
      <c r="M21" s="43"/>
      <c r="N21" s="43"/>
      <c r="O21" s="43"/>
      <c r="P21" s="43"/>
      <c r="Q21" s="43"/>
      <c r="R21" s="43"/>
      <c r="U21" s="50"/>
      <c r="W21" t="s">
        <v>79</v>
      </c>
      <c r="AD21" s="33"/>
      <c r="AE21" s="33"/>
      <c r="AF21" s="33"/>
    </row>
    <row r="22" spans="2:36" ht="28.35" customHeight="1" thickBot="1">
      <c r="B22" s="111"/>
      <c r="C22" s="112"/>
      <c r="D22" s="112"/>
      <c r="E22" s="112"/>
      <c r="F22" s="112"/>
      <c r="G22" s="112"/>
      <c r="H22" s="112"/>
      <c r="I22" s="112"/>
      <c r="J22" s="113"/>
      <c r="K22" s="113"/>
      <c r="L22" s="112"/>
      <c r="M22" s="112"/>
      <c r="N22" s="112"/>
      <c r="O22" s="112"/>
      <c r="P22" s="112"/>
      <c r="Q22" s="112"/>
      <c r="R22" s="112"/>
      <c r="S22" s="112"/>
      <c r="T22" s="54"/>
      <c r="U22" s="51"/>
      <c r="W22" s="46"/>
      <c r="X22" s="47"/>
      <c r="Y22" s="47"/>
      <c r="Z22" s="47"/>
      <c r="AA22" s="47"/>
      <c r="AB22" s="47"/>
      <c r="AC22" s="47"/>
      <c r="AD22" s="48"/>
      <c r="AE22" s="48"/>
      <c r="AF22" s="49"/>
    </row>
    <row r="23" spans="2:36" ht="15" customHeight="1">
      <c r="U23" s="51"/>
      <c r="AD23" s="33"/>
      <c r="AF23" s="33"/>
    </row>
    <row r="24" spans="2:36" ht="28.35" customHeight="1">
      <c r="B24" s="60" t="s">
        <v>62</v>
      </c>
      <c r="C24" s="60"/>
      <c r="D24" s="60"/>
      <c r="E24" s="60"/>
      <c r="F24" s="60"/>
      <c r="G24" s="60"/>
      <c r="H24" s="33"/>
      <c r="J24" s="60" t="s">
        <v>63</v>
      </c>
      <c r="K24" s="60"/>
      <c r="L24" s="60"/>
      <c r="M24" s="60"/>
      <c r="N24" s="63"/>
      <c r="O24" s="63"/>
      <c r="P24" s="63"/>
      <c r="Q24" s="63"/>
      <c r="R24" s="63"/>
      <c r="T24" s="33"/>
      <c r="U24" s="51"/>
      <c r="V24" s="33"/>
      <c r="W24" s="33"/>
      <c r="X24" s="106" t="s">
        <v>80</v>
      </c>
      <c r="Y24" s="106"/>
      <c r="Z24" s="106"/>
      <c r="AA24" s="106"/>
      <c r="AB24" s="102" t="s">
        <v>81</v>
      </c>
      <c r="AC24" s="102"/>
      <c r="AD24" s="102"/>
      <c r="AF24" s="33"/>
      <c r="AG24" s="33"/>
      <c r="AH24" s="33"/>
      <c r="AI24" s="33"/>
      <c r="AJ24" s="33"/>
    </row>
    <row r="25" spans="2:36" ht="28.35" customHeight="1">
      <c r="B25" s="64" t="s">
        <v>82</v>
      </c>
      <c r="C25" s="95"/>
      <c r="D25" s="95"/>
      <c r="E25" s="96"/>
      <c r="F25" s="91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3"/>
      <c r="T25" s="33"/>
      <c r="U25" s="51"/>
      <c r="V25" s="33"/>
      <c r="W25" s="33"/>
      <c r="X25" s="91" t="s">
        <v>83</v>
      </c>
      <c r="Y25" s="92"/>
      <c r="Z25" s="92"/>
      <c r="AA25" s="92"/>
      <c r="AB25" s="91" t="s">
        <v>84</v>
      </c>
      <c r="AC25" s="92"/>
      <c r="AD25" s="92"/>
      <c r="AE25" s="93"/>
      <c r="AF25" s="33"/>
      <c r="AG25" s="33"/>
      <c r="AH25" s="33"/>
      <c r="AI25" s="33"/>
      <c r="AJ25" s="33"/>
    </row>
    <row r="26" spans="2:36" ht="28.35" customHeight="1">
      <c r="B26" s="94" t="s">
        <v>67</v>
      </c>
      <c r="C26" s="95"/>
      <c r="D26" s="95"/>
      <c r="E26" s="96"/>
      <c r="F26" s="91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3"/>
      <c r="T26" s="33"/>
      <c r="U26" s="51"/>
      <c r="V26" s="33"/>
      <c r="W26" s="33"/>
      <c r="X26" s="44"/>
      <c r="Y26" s="33"/>
      <c r="Z26" s="33"/>
      <c r="AA26" s="33"/>
      <c r="AB26" s="44"/>
      <c r="AC26" s="33"/>
      <c r="AD26" s="33"/>
      <c r="AE26" s="45"/>
      <c r="AF26" s="33"/>
      <c r="AG26" s="33"/>
      <c r="AH26" s="33"/>
      <c r="AI26" s="33"/>
      <c r="AJ26" s="33"/>
    </row>
    <row r="27" spans="2:36" ht="28.35" customHeight="1">
      <c r="B27" s="94" t="s">
        <v>69</v>
      </c>
      <c r="C27" s="95"/>
      <c r="D27" s="95"/>
      <c r="E27" s="96"/>
      <c r="F27" s="91"/>
      <c r="G27" s="92"/>
      <c r="H27" s="92"/>
      <c r="I27" s="92"/>
      <c r="J27" s="93"/>
      <c r="K27" s="94" t="s">
        <v>71</v>
      </c>
      <c r="L27" s="95"/>
      <c r="M27" s="96"/>
      <c r="N27" s="91"/>
      <c r="O27" s="92"/>
      <c r="P27" s="92"/>
      <c r="Q27" s="92"/>
      <c r="R27" s="93"/>
      <c r="T27" s="33"/>
      <c r="U27" s="51"/>
      <c r="V27" s="33"/>
      <c r="W27" s="33"/>
      <c r="X27" s="103" t="s">
        <v>85</v>
      </c>
      <c r="Y27" s="104"/>
      <c r="Z27" s="104"/>
      <c r="AA27" s="105"/>
      <c r="AB27" s="103" t="s">
        <v>85</v>
      </c>
      <c r="AC27" s="104"/>
      <c r="AD27" s="104"/>
      <c r="AE27" s="105"/>
      <c r="AF27" s="33"/>
      <c r="AG27" s="33"/>
      <c r="AH27" s="33"/>
      <c r="AI27" s="33"/>
      <c r="AJ27" s="33"/>
    </row>
    <row r="28" spans="2:36" ht="28.35" customHeight="1">
      <c r="B28" s="33" t="s">
        <v>72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57"/>
      <c r="AD28" s="57"/>
      <c r="AE28" s="57"/>
      <c r="AF28" s="57"/>
      <c r="AG28" s="57"/>
    </row>
    <row r="29" spans="2:36" ht="28.35" customHeight="1">
      <c r="B29" s="33" t="s">
        <v>73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</row>
    <row r="30" spans="2:36" ht="28.35" customHeight="1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</row>
    <row r="31" spans="2:36" ht="28.35" customHeight="1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</row>
    <row r="32" spans="2:36" ht="28.35" customHeight="1"/>
    <row r="33" ht="28.35" customHeight="1"/>
    <row r="34" ht="28.35" customHeight="1"/>
    <row r="35" ht="28.35" customHeight="1"/>
    <row r="36" ht="28.35" customHeight="1"/>
    <row r="37" ht="28.35" customHeight="1"/>
    <row r="38" ht="28.35" customHeight="1"/>
    <row r="39" ht="28.35" customHeight="1"/>
    <row r="40" ht="28.35" customHeight="1"/>
    <row r="41" ht="28.35" customHeight="1"/>
    <row r="42" ht="28.35" customHeight="1"/>
    <row r="43" ht="28.35" customHeight="1"/>
    <row r="44" ht="28.35" customHeight="1"/>
    <row r="45" ht="28.35" customHeight="1"/>
    <row r="46" ht="28.35" customHeight="1"/>
    <row r="47" ht="28.35" customHeight="1"/>
    <row r="48" ht="28.35" customHeight="1"/>
    <row r="49" ht="28.35" customHeight="1"/>
    <row r="50" ht="28.35" customHeight="1"/>
    <row r="51" ht="28.35" customHeight="1"/>
    <row r="52" ht="28.35" customHeight="1"/>
    <row r="53" ht="28.35" customHeight="1"/>
    <row r="54" ht="28.35" customHeight="1"/>
    <row r="55" ht="28.35" customHeight="1"/>
    <row r="56" ht="28.35" customHeight="1"/>
    <row r="57" ht="28.35" customHeight="1"/>
    <row r="58" ht="28.35" customHeight="1"/>
    <row r="59" ht="28.35" customHeight="1"/>
    <row r="60" ht="28.35" customHeight="1"/>
    <row r="61" ht="28.35" customHeight="1"/>
    <row r="62" ht="28.35" customHeight="1"/>
  </sheetData>
  <mergeCells count="94">
    <mergeCell ref="B3:F3"/>
    <mergeCell ref="G3:AF3"/>
    <mergeCell ref="B2:F2"/>
    <mergeCell ref="G2:K2"/>
    <mergeCell ref="M2:S2"/>
    <mergeCell ref="T2:Y2"/>
    <mergeCell ref="Z2:AF2"/>
    <mergeCell ref="B4:F4"/>
    <mergeCell ref="G4:AF4"/>
    <mergeCell ref="B5:F5"/>
    <mergeCell ref="G5:M5"/>
    <mergeCell ref="N5:S5"/>
    <mergeCell ref="T5:AF5"/>
    <mergeCell ref="B9:F9"/>
    <mergeCell ref="G9:K9"/>
    <mergeCell ref="L9:Q9"/>
    <mergeCell ref="R9:AF9"/>
    <mergeCell ref="B6:E7"/>
    <mergeCell ref="G6:I6"/>
    <mergeCell ref="K6:M6"/>
    <mergeCell ref="N6:Q6"/>
    <mergeCell ref="R6:W6"/>
    <mergeCell ref="X6:AF6"/>
    <mergeCell ref="G7:AF7"/>
    <mergeCell ref="B8:F8"/>
    <mergeCell ref="G8:J8"/>
    <mergeCell ref="L8:Q8"/>
    <mergeCell ref="S8:X8"/>
    <mergeCell ref="Y8:AF8"/>
    <mergeCell ref="B13:AF13"/>
    <mergeCell ref="B10:F10"/>
    <mergeCell ref="G10:Q10"/>
    <mergeCell ref="X10:AF10"/>
    <mergeCell ref="B11:F11"/>
    <mergeCell ref="G11:K11"/>
    <mergeCell ref="M11:P11"/>
    <mergeCell ref="R11:U11"/>
    <mergeCell ref="W11:AF11"/>
    <mergeCell ref="B12:F12"/>
    <mergeCell ref="G12:K12"/>
    <mergeCell ref="M12:P12"/>
    <mergeCell ref="R12:U12"/>
    <mergeCell ref="W12:AF12"/>
    <mergeCell ref="Y17:AB17"/>
    <mergeCell ref="AC17:AF17"/>
    <mergeCell ref="B14:E15"/>
    <mergeCell ref="F14:G14"/>
    <mergeCell ref="H14:AF14"/>
    <mergeCell ref="F15:G15"/>
    <mergeCell ref="H15:AF15"/>
    <mergeCell ref="T17:V17"/>
    <mergeCell ref="W17:X17"/>
    <mergeCell ref="F16:G16"/>
    <mergeCell ref="H16:J16"/>
    <mergeCell ref="K16:P16"/>
    <mergeCell ref="Q16:S16"/>
    <mergeCell ref="B18:AF19"/>
    <mergeCell ref="B20:T20"/>
    <mergeCell ref="W20:AF20"/>
    <mergeCell ref="B16:E17"/>
    <mergeCell ref="L22:M22"/>
    <mergeCell ref="N22:O22"/>
    <mergeCell ref="P22:Q22"/>
    <mergeCell ref="R22:S22"/>
    <mergeCell ref="T16:X16"/>
    <mergeCell ref="Y16:AB16"/>
    <mergeCell ref="AC16:AF16"/>
    <mergeCell ref="F17:G17"/>
    <mergeCell ref="H17:J17"/>
    <mergeCell ref="K17:N17"/>
    <mergeCell ref="O17:P17"/>
    <mergeCell ref="Q17:S17"/>
    <mergeCell ref="B22:C22"/>
    <mergeCell ref="D22:E22"/>
    <mergeCell ref="F22:G22"/>
    <mergeCell ref="H22:I22"/>
    <mergeCell ref="J22:K22"/>
    <mergeCell ref="X24:AA24"/>
    <mergeCell ref="AB24:AD24"/>
    <mergeCell ref="B25:E25"/>
    <mergeCell ref="F25:R25"/>
    <mergeCell ref="X25:AA25"/>
    <mergeCell ref="AB25:AE25"/>
    <mergeCell ref="B24:G24"/>
    <mergeCell ref="J24:M24"/>
    <mergeCell ref="N24:R24"/>
    <mergeCell ref="X27:AA27"/>
    <mergeCell ref="AB27:AE27"/>
    <mergeCell ref="B26:E26"/>
    <mergeCell ref="F26:R26"/>
    <mergeCell ref="B27:E27"/>
    <mergeCell ref="F27:J27"/>
    <mergeCell ref="K27:M27"/>
    <mergeCell ref="N27:R27"/>
  </mergeCells>
  <phoneticPr fontId="3"/>
  <conditionalFormatting sqref="G2:K2">
    <cfRule type="expression" dxfId="286" priority="32">
      <formula>AND($G$4&lt;&gt;"",$G$2="")</formula>
    </cfRule>
  </conditionalFormatting>
  <conditionalFormatting sqref="T2">
    <cfRule type="expression" dxfId="285" priority="31">
      <formula>AND($G$4&lt;&gt;"",$T$2="",OR($G$9="職員",$G$9="教員",$G$9="その他個人（国内",$G$9="その他個人（海外",$G$9="学生"))</formula>
    </cfRule>
  </conditionalFormatting>
  <conditionalFormatting sqref="G6:I6">
    <cfRule type="expression" dxfId="284" priority="30">
      <formula>AND($G$4&lt;&gt;"",$G$6="")</formula>
    </cfRule>
  </conditionalFormatting>
  <conditionalFormatting sqref="K6:M6">
    <cfRule type="expression" dxfId="283" priority="29">
      <formula>AND($G$4&lt;&gt;"",$K$6="")</formula>
    </cfRule>
  </conditionalFormatting>
  <conditionalFormatting sqref="G7:AF7">
    <cfRule type="expression" dxfId="282" priority="28">
      <formula>AND($G$4&lt;&gt;"",$G$7="")</formula>
    </cfRule>
  </conditionalFormatting>
  <conditionalFormatting sqref="G8:J8">
    <cfRule type="expression" dxfId="281" priority="27">
      <formula>AND($G$4&lt;&gt;"",$G$8="")</formula>
    </cfRule>
  </conditionalFormatting>
  <conditionalFormatting sqref="L8:Q8">
    <cfRule type="expression" dxfId="280" priority="26">
      <formula>AND($G$4&lt;&gt;"",$L$8="")</formula>
    </cfRule>
  </conditionalFormatting>
  <conditionalFormatting sqref="S8:X8">
    <cfRule type="expression" dxfId="279" priority="25">
      <formula>AND($G$4&lt;&gt;"",$S$8="")</formula>
    </cfRule>
  </conditionalFormatting>
  <conditionalFormatting sqref="G9:K9">
    <cfRule type="expression" dxfId="278" priority="24">
      <formula>AND($G$4&lt;&gt;"",$G$9="")</formula>
    </cfRule>
  </conditionalFormatting>
  <conditionalFormatting sqref="G10:Q10">
    <cfRule type="expression" dxfId="277" priority="23">
      <formula>AND($G$4&lt;&gt;"",$G$10="",OR($G$9="教員",$G$9="職員",$G$9="学生"))</formula>
    </cfRule>
  </conditionalFormatting>
  <conditionalFormatting sqref="F26">
    <cfRule type="expression" dxfId="276" priority="22">
      <formula>AND($G$4&lt;&gt;"",$F$26="")</formula>
    </cfRule>
  </conditionalFormatting>
  <conditionalFormatting sqref="F27">
    <cfRule type="expression" dxfId="275" priority="21">
      <formula>AND($G$4&lt;&gt;"",$F$27="")</formula>
    </cfRule>
  </conditionalFormatting>
  <conditionalFormatting sqref="N27">
    <cfRule type="expression" dxfId="274" priority="20">
      <formula>AND($G$4&lt;&gt;"",$N$27="")</formula>
    </cfRule>
  </conditionalFormatting>
  <conditionalFormatting sqref="N24:R24">
    <cfRule type="expression" dxfId="273" priority="16">
      <formula>AND($G$4&lt;&gt;"",$N$24="")</formula>
    </cfRule>
    <cfRule type="expression" dxfId="272" priority="17">
      <formula>AND($G2&lt;&gt;"",$N$24="")</formula>
    </cfRule>
  </conditionalFormatting>
  <conditionalFormatting sqref="K16:P16">
    <cfRule type="expression" dxfId="271" priority="33">
      <formula>AND($G$4&lt;&gt;"",$K$16="",OR($N$24="",$N$24="支出"))</formula>
    </cfRule>
  </conditionalFormatting>
  <conditionalFormatting sqref="T16:X16">
    <cfRule type="expression" dxfId="270" priority="34">
      <formula>AND($G$4&lt;&gt;"",$T$16="",OR($N$24="",$N$24="支出"))</formula>
    </cfRule>
  </conditionalFormatting>
  <conditionalFormatting sqref="AC16:AF16">
    <cfRule type="expression" dxfId="269" priority="35">
      <formula>AND($G$4&lt;&gt;"",$AC$16="",OR($N$24="",$N$24="支出"))</formula>
    </cfRule>
  </conditionalFormatting>
  <conditionalFormatting sqref="K17:N17">
    <cfRule type="expression" dxfId="268" priority="36">
      <formula>AND($G$4&lt;&gt;"",$K$17="",OR($N$24="",$N$24="支出"))</formula>
    </cfRule>
  </conditionalFormatting>
  <conditionalFormatting sqref="T17:V17">
    <cfRule type="expression" dxfId="267" priority="37">
      <formula>AND($G$4&lt;&gt;"",$T$17="",OR($N$24="",$N$24="支出"))</formula>
    </cfRule>
  </conditionalFormatting>
  <conditionalFormatting sqref="AC17:AF17">
    <cfRule type="expression" dxfId="266" priority="38">
      <formula>AND($G$4&lt;&gt;"",$AC$17="",OR($N$24="",$N$24="支出"))</formula>
    </cfRule>
  </conditionalFormatting>
  <conditionalFormatting sqref="F25:R25">
    <cfRule type="expression" dxfId="265" priority="39">
      <formula>AND($N$24="支出",$F25="")</formula>
    </cfRule>
  </conditionalFormatting>
  <conditionalFormatting sqref="G3:AF3">
    <cfRule type="expression" dxfId="264" priority="15">
      <formula>AND($G$11="",$G$12&lt;&gt;"")</formula>
    </cfRule>
  </conditionalFormatting>
  <conditionalFormatting sqref="H14:AF14">
    <cfRule type="expression" dxfId="263" priority="14">
      <formula>AND($G$12&lt;&gt;"",$H$22="")</formula>
    </cfRule>
  </conditionalFormatting>
  <conditionalFormatting sqref="H15:AF15">
    <cfRule type="expression" dxfId="262" priority="13">
      <formula>AND($G$12&lt;&gt;"",$H$23="")</formula>
    </cfRule>
  </conditionalFormatting>
  <conditionalFormatting sqref="M12:P12">
    <cfRule type="expression" dxfId="261" priority="5">
      <formula>AND($G$12&lt;&gt;"",$M$20="",$G$17="学生")</formula>
    </cfRule>
    <cfRule type="expression" dxfId="260" priority="11">
      <formula>LENB(M12)&lt;&gt;2</formula>
    </cfRule>
  </conditionalFormatting>
  <conditionalFormatting sqref="R12:U12">
    <cfRule type="expression" dxfId="259" priority="2">
      <formula>AND($G$12&lt;&gt;"",$R$20="",$G$17="学生")</formula>
    </cfRule>
    <cfRule type="expression" dxfId="258" priority="10">
      <formula>LENB($R$12)&lt;&gt;2</formula>
    </cfRule>
  </conditionalFormatting>
  <conditionalFormatting sqref="G11:K11">
    <cfRule type="expression" dxfId="257" priority="9">
      <formula>AND($G$12&lt;&gt;"",$G$20="",$G$17="学生")</formula>
    </cfRule>
  </conditionalFormatting>
  <conditionalFormatting sqref="M11:P11">
    <cfRule type="expression" dxfId="256" priority="4">
      <formula>AND($G$12&lt;&gt;"",$M$20="",$G$17="学生")</formula>
    </cfRule>
    <cfRule type="expression" dxfId="255" priority="8">
      <formula>LENB($M$11)&lt;&gt;2</formula>
    </cfRule>
  </conditionalFormatting>
  <conditionalFormatting sqref="R11:U11">
    <cfRule type="expression" dxfId="254" priority="3">
      <formula>AND($G$12&lt;&gt;"",$R$20="",$G$17="学生")</formula>
    </cfRule>
    <cfRule type="expression" dxfId="253" priority="7">
      <formula>LENB(R11)&lt;&gt;2</formula>
    </cfRule>
  </conditionalFormatting>
  <conditionalFormatting sqref="AJ22">
    <cfRule type="expression" dxfId="252" priority="6">
      <formula>"lenb($AJ$22)&lt;&gt;2"</formula>
    </cfRule>
  </conditionalFormatting>
  <conditionalFormatting sqref="G12:K12">
    <cfRule type="expression" dxfId="251" priority="1">
      <formula>AND($G$12&lt;&gt;"",$G$20="",$G$17="学生")</formula>
    </cfRule>
  </conditionalFormatting>
  <dataValidations count="15">
    <dataValidation type="custom" imeMode="halfKatakana" allowBlank="1" showInputMessage="1" showErrorMessage="1" error="スペース入力不可" sqref="G3:AF3" xr:uid="{B5F56F43-5C0B-4B39-9791-0D63FF40D9FD}">
      <formula1>AND(ISERROR(FIND(" ",G3)),ISERROR(FIND("　",G3)))</formula1>
    </dataValidation>
    <dataValidation type="custom" allowBlank="1" showInputMessage="1" showErrorMessage="1" error="スペース入力不可" sqref="G4:AF4" xr:uid="{7B0F5537-F3EB-4FCC-B1D0-ABE1CCE0541B}">
      <formula1>AND(ISERROR(FIND(" ",G4)),ISERROR(FIND("　",G4)))</formula1>
    </dataValidation>
    <dataValidation imeMode="halfAlpha" allowBlank="1" showInputMessage="1" showErrorMessage="1" prompt="2桁 dd" sqref="R11:U12" xr:uid="{8CB9D064-1A5D-44C2-8946-AA4CECBF00F5}"/>
    <dataValidation imeMode="halfAlpha" allowBlank="1" showInputMessage="1" showErrorMessage="1" prompt="2桁 mm_x000a_" sqref="M11:P12" xr:uid="{B456D2DB-4C2E-4280-8CEF-7C67A5EF7210}"/>
    <dataValidation imeMode="halfAlpha" allowBlank="1" showInputMessage="1" showErrorMessage="1" prompt="半角数字4桁" sqref="K6:M6" xr:uid="{E1FB8AB3-11A9-48C3-94F7-6EC72DBAD329}"/>
    <dataValidation imeMode="halfAlpha" allowBlank="1" showInputMessage="1" showErrorMessage="1" prompt="半角数字3桁_x000a_" sqref="G6:I6" xr:uid="{3E1C6844-B0F8-4A05-9585-523BAB77A8EB}"/>
    <dataValidation type="textLength" imeMode="halfAlpha" operator="equal" allowBlank="1" showInputMessage="1" showErrorMessage="1" prompt="西暦4桁yyyy_x000a_" sqref="G11:K12" xr:uid="{477ED690-87B4-4845-9B9D-5FB999D5819F}">
      <formula1>4</formula1>
    </dataValidation>
    <dataValidation imeMode="halfAlpha" allowBlank="1" showInputMessage="1" showErrorMessage="1" prompt="半角数字　3桁" sqref="T17:V17" xr:uid="{737AF118-7703-435A-A17E-92E7428B9A50}"/>
    <dataValidation imeMode="halfAlpha" allowBlank="1" showInputMessage="1" showErrorMessage="1" prompt="半角数字　4桁" sqref="K17:N17" xr:uid="{D77A841C-06D0-4A3F-9288-996B4292D069}"/>
    <dataValidation type="textLength" imeMode="halfAlpha" operator="equal" allowBlank="1" showInputMessage="1" showErrorMessage="1" prompt="半角数字　7桁" sqref="AC17:AF17" xr:uid="{B515EB05-02E0-445F-A81E-646D33BCA2D1}">
      <formula1>7</formula1>
    </dataValidation>
    <dataValidation type="textLength" operator="equal" allowBlank="1" showInputMessage="1" showErrorMessage="1" prompt="8桁数字_x000a_" sqref="G10:Q10" xr:uid="{7C90C2F9-E04D-4EE3-A2C6-342A47B311DB}">
      <formula1>8</formula1>
    </dataValidation>
    <dataValidation allowBlank="1" showInputMessage="1" showErrorMessage="1" prompt="個人の場合_x000a_任意でメールアドレスを記入_x000a_学生の場合_x000a_メールアドレス入力不要(空欄)_x000a_" sqref="R9:AF9" xr:uid="{F56157E7-FBFC-42DD-A1FE-1E3C560DF0BA}"/>
    <dataValidation allowBlank="1" showInputMessage="1" showErrorMessage="1" prompt="都道府県名は上段に入力_x000a_カタカナ、英数字は半角入力_x000a_" sqref="G7:AF7" xr:uid="{5933EF70-5284-458F-8423-4DF80179BAD6}"/>
    <dataValidation imeMode="halfAlpha" allowBlank="1" showInputMessage="1" showErrorMessage="1" prompt="登録年度を入力" sqref="G2:K2" xr:uid="{011F3DF5-909A-45C9-9E92-F19B03DB56AA}"/>
    <dataValidation imeMode="halfAlpha" allowBlank="1" showInputMessage="1" showErrorMessage="1" sqref="G8:J8 L8:Q8 S8:X8" xr:uid="{BC0A5ABD-1E7E-4832-AD5D-756766B15759}"/>
  </dataValidations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C0F7C254-7AF4-482B-8B8D-9B75C0E09922}">
            <xm:f>AND($G$4&lt;&gt;"",OR($G$9=債主区分!$B$8,$G$9=債主区分!$B$9,$G$9=債主区分!$B$10),$G$5="")</xm:f>
            <x14:dxf>
              <fill>
                <patternFill>
                  <bgColor rgb="FFFFFF00"/>
                </patternFill>
              </fill>
            </x14:dxf>
          </x14:cfRule>
          <xm:sqref>G5:M5</xm:sqref>
        </x14:conditionalFormatting>
        <x14:conditionalFormatting xmlns:xm="http://schemas.microsoft.com/office/excel/2006/main">
          <x14:cfRule type="expression" priority="18" id="{405555E0-FDEF-4E7C-B743-3E044FF5FD62}">
            <xm:f>AND($G$4&lt;&gt;"",OR($G$9=債主区分!$B$8,$G$9=債主区分!$B$9,$G$9=債主区分!$B$10),$T$5="")</xm:f>
            <x14:dxf>
              <fill>
                <patternFill>
                  <bgColor rgb="FFFFFF00"/>
                </patternFill>
              </fill>
            </x14:dxf>
          </x14:cfRule>
          <xm:sqref>T5:AF5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F2871746-6298-4D96-9E79-FE586C22E205}">
          <x14:formula1>
            <xm:f>債主区分!$A$38:$A$39</xm:f>
          </x14:formula1>
          <xm:sqref>N24:R24</xm:sqref>
        </x14:dataValidation>
        <x14:dataValidation type="list" allowBlank="1" showInputMessage="1" showErrorMessage="1" xr:uid="{1417F2CE-ECD5-42C2-8095-B22B76318154}">
          <x14:formula1>
            <xm:f>債主区分!$B$30:$B$34</xm:f>
          </x14:formula1>
          <xm:sqref>F25:R25</xm:sqref>
        </x14:dataValidation>
        <x14:dataValidation type="list" allowBlank="1" showInputMessage="1" showErrorMessage="1" xr:uid="{D36096EF-9A39-4C0D-A186-C745686E2E95}">
          <x14:formula1>
            <xm:f>債主区分!$B$23:$B$24</xm:f>
          </x14:formula1>
          <xm:sqref>T2</xm:sqref>
        </x14:dataValidation>
        <x14:dataValidation type="list" allowBlank="1" showInputMessage="1" showErrorMessage="1" xr:uid="{FD1FE10B-28BE-4888-965C-2F0C1368ADC9}">
          <x14:formula1>
            <xm:f>債主区分!$B$16:$B$19</xm:f>
          </x14:formula1>
          <xm:sqref>AC16:AF16</xm:sqref>
        </x14:dataValidation>
        <x14:dataValidation type="list" allowBlank="1" showInputMessage="1" showErrorMessage="1" xr:uid="{2E77D22D-674D-4706-A727-9AC64B0F8C10}">
          <x14:formula1>
            <xm:f>債主区分!$B$2:$B$10</xm:f>
          </x14:formula1>
          <xm:sqref>G9:K9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962AB-C307-445A-89F8-1189E9F3D4BD}">
  <sheetPr>
    <tabColor theme="9" tint="0.79998168889431442"/>
    <pageSetUpPr fitToPage="1"/>
  </sheetPr>
  <dimension ref="B2:AJ62"/>
  <sheetViews>
    <sheetView view="pageBreakPreview" zoomScale="80" zoomScaleNormal="100" zoomScaleSheetLayoutView="80" workbookViewId="0">
      <selection activeCell="G2" sqref="G2:K2"/>
    </sheetView>
  </sheetViews>
  <sheetFormatPr defaultColWidth="2.875" defaultRowHeight="13.5"/>
  <cols>
    <col min="20" max="20" width="4.375" customWidth="1"/>
    <col min="21" max="21" width="1.375" customWidth="1"/>
    <col min="22" max="22" width="2.875" customWidth="1"/>
  </cols>
  <sheetData>
    <row r="2" spans="2:33" ht="28.35" customHeight="1">
      <c r="B2" s="60" t="s">
        <v>0</v>
      </c>
      <c r="C2" s="60"/>
      <c r="D2" s="60"/>
      <c r="E2" s="60"/>
      <c r="F2" s="60"/>
      <c r="G2" s="63"/>
      <c r="H2" s="63"/>
      <c r="I2" s="63"/>
      <c r="J2" s="63"/>
      <c r="K2" s="63"/>
      <c r="L2" s="36" t="s">
        <v>1</v>
      </c>
      <c r="M2" s="64" t="s">
        <v>2</v>
      </c>
      <c r="N2" s="65"/>
      <c r="O2" s="65"/>
      <c r="P2" s="65"/>
      <c r="Q2" s="65"/>
      <c r="R2" s="65"/>
      <c r="S2" s="66"/>
      <c r="T2" s="63"/>
      <c r="U2" s="63"/>
      <c r="V2" s="63"/>
      <c r="W2" s="63"/>
      <c r="X2" s="63"/>
      <c r="Y2" s="63"/>
      <c r="Z2" s="67"/>
      <c r="AA2" s="67"/>
      <c r="AB2" s="67"/>
      <c r="AC2" s="67"/>
      <c r="AD2" s="67"/>
      <c r="AE2" s="67"/>
      <c r="AF2" s="68"/>
    </row>
    <row r="3" spans="2:33" ht="28.35" customHeight="1">
      <c r="B3" s="59" t="s">
        <v>4</v>
      </c>
      <c r="C3" s="60"/>
      <c r="D3" s="60"/>
      <c r="E3" s="60"/>
      <c r="F3" s="60"/>
      <c r="G3" s="61"/>
      <c r="H3" s="61"/>
      <c r="I3" s="61"/>
      <c r="J3" s="61"/>
      <c r="K3" s="61"/>
      <c r="L3" s="61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33"/>
    </row>
    <row r="4" spans="2:33" ht="28.35" customHeight="1">
      <c r="B4" s="59" t="s">
        <v>7</v>
      </c>
      <c r="C4" s="60"/>
      <c r="D4" s="60"/>
      <c r="E4" s="60"/>
      <c r="F4" s="60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9"/>
      <c r="Y4" s="69"/>
      <c r="Z4" s="69"/>
      <c r="AA4" s="69"/>
      <c r="AB4" s="69"/>
      <c r="AC4" s="69"/>
      <c r="AD4" s="69"/>
      <c r="AE4" s="69"/>
      <c r="AF4" s="69"/>
      <c r="AG4" s="33"/>
    </row>
    <row r="5" spans="2:33" ht="28.35" customHeight="1">
      <c r="B5" s="64" t="s">
        <v>10</v>
      </c>
      <c r="C5" s="65"/>
      <c r="D5" s="65"/>
      <c r="E5" s="65"/>
      <c r="F5" s="66"/>
      <c r="G5" s="91"/>
      <c r="H5" s="92"/>
      <c r="I5" s="92"/>
      <c r="J5" s="92"/>
      <c r="K5" s="92"/>
      <c r="L5" s="92"/>
      <c r="M5" s="93"/>
      <c r="N5" s="64" t="s">
        <v>11</v>
      </c>
      <c r="O5" s="65"/>
      <c r="P5" s="65"/>
      <c r="Q5" s="65"/>
      <c r="R5" s="65"/>
      <c r="S5" s="66"/>
      <c r="T5" s="91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3"/>
      <c r="AG5" s="33"/>
    </row>
    <row r="6" spans="2:33" ht="28.35" customHeight="1">
      <c r="B6" s="70" t="s">
        <v>13</v>
      </c>
      <c r="C6" s="71"/>
      <c r="D6" s="71"/>
      <c r="E6" s="72"/>
      <c r="F6" s="34" t="s">
        <v>14</v>
      </c>
      <c r="G6" s="76"/>
      <c r="H6" s="77"/>
      <c r="I6" s="78"/>
      <c r="J6" s="42" t="s">
        <v>16</v>
      </c>
      <c r="K6" s="76"/>
      <c r="L6" s="77"/>
      <c r="M6" s="78"/>
      <c r="N6" s="64" t="s">
        <v>18</v>
      </c>
      <c r="O6" s="65"/>
      <c r="P6" s="65"/>
      <c r="Q6" s="66"/>
      <c r="R6" s="61"/>
      <c r="S6" s="61"/>
      <c r="T6" s="61"/>
      <c r="U6" s="61"/>
      <c r="V6" s="61"/>
      <c r="W6" s="79"/>
      <c r="X6" s="80"/>
      <c r="Y6" s="67"/>
      <c r="Z6" s="67"/>
      <c r="AA6" s="67"/>
      <c r="AB6" s="67"/>
      <c r="AC6" s="67"/>
      <c r="AD6" s="67"/>
      <c r="AE6" s="67"/>
      <c r="AF6" s="68"/>
      <c r="AG6" s="33"/>
    </row>
    <row r="7" spans="2:33" ht="28.35" customHeight="1">
      <c r="B7" s="73"/>
      <c r="C7" s="74"/>
      <c r="D7" s="74"/>
      <c r="E7" s="75"/>
      <c r="F7" s="35" t="s">
        <v>13</v>
      </c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9"/>
      <c r="Z7" s="69"/>
      <c r="AA7" s="69"/>
      <c r="AB7" s="69"/>
      <c r="AC7" s="69"/>
      <c r="AD7" s="69"/>
      <c r="AE7" s="69"/>
      <c r="AF7" s="69"/>
      <c r="AG7" s="33"/>
    </row>
    <row r="8" spans="2:33" ht="28.35" customHeight="1">
      <c r="B8" s="60" t="s">
        <v>22</v>
      </c>
      <c r="C8" s="60"/>
      <c r="D8" s="60"/>
      <c r="E8" s="60"/>
      <c r="F8" s="60"/>
      <c r="G8" s="81"/>
      <c r="H8" s="81"/>
      <c r="I8" s="81"/>
      <c r="J8" s="81"/>
      <c r="K8" s="39" t="s">
        <v>16</v>
      </c>
      <c r="L8" s="81"/>
      <c r="M8" s="81"/>
      <c r="N8" s="81"/>
      <c r="O8" s="81"/>
      <c r="P8" s="81"/>
      <c r="Q8" s="81"/>
      <c r="R8" s="39" t="s">
        <v>16</v>
      </c>
      <c r="S8" s="81"/>
      <c r="T8" s="81"/>
      <c r="U8" s="81"/>
      <c r="V8" s="81"/>
      <c r="W8" s="81"/>
      <c r="X8" s="76"/>
      <c r="Y8" s="80"/>
      <c r="Z8" s="67"/>
      <c r="AA8" s="67"/>
      <c r="AB8" s="67"/>
      <c r="AC8" s="67"/>
      <c r="AD8" s="67"/>
      <c r="AE8" s="67"/>
      <c r="AF8" s="68"/>
      <c r="AG8" s="33"/>
    </row>
    <row r="9" spans="2:33" ht="28.35" customHeight="1">
      <c r="B9" s="60" t="s">
        <v>26</v>
      </c>
      <c r="C9" s="60"/>
      <c r="D9" s="60"/>
      <c r="E9" s="60"/>
      <c r="F9" s="60"/>
      <c r="G9" s="84"/>
      <c r="H9" s="84"/>
      <c r="I9" s="84"/>
      <c r="J9" s="84"/>
      <c r="K9" s="84"/>
      <c r="L9" s="85" t="s">
        <v>28</v>
      </c>
      <c r="M9" s="85"/>
      <c r="N9" s="85"/>
      <c r="O9" s="85"/>
      <c r="P9" s="85"/>
      <c r="Q9" s="85"/>
      <c r="R9" s="86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8"/>
      <c r="AG9" s="33"/>
    </row>
    <row r="10" spans="2:33" ht="28.35" customHeight="1">
      <c r="B10" s="59" t="s">
        <v>31</v>
      </c>
      <c r="C10" s="59"/>
      <c r="D10" s="59"/>
      <c r="E10" s="59"/>
      <c r="F10" s="59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34" t="s">
        <v>32</v>
      </c>
      <c r="S10" s="34"/>
      <c r="T10" s="34"/>
      <c r="U10" s="34"/>
      <c r="V10" s="34"/>
      <c r="W10" s="37"/>
      <c r="X10" s="80"/>
      <c r="Y10" s="67"/>
      <c r="Z10" s="67"/>
      <c r="AA10" s="67"/>
      <c r="AB10" s="67"/>
      <c r="AC10" s="67"/>
      <c r="AD10" s="67"/>
      <c r="AE10" s="67"/>
      <c r="AF10" s="68"/>
      <c r="AG10" s="33"/>
    </row>
    <row r="11" spans="2:33" ht="28.35" customHeight="1">
      <c r="B11" s="59" t="s">
        <v>33</v>
      </c>
      <c r="C11" s="59"/>
      <c r="D11" s="59"/>
      <c r="E11" s="59"/>
      <c r="F11" s="59"/>
      <c r="G11" s="81"/>
      <c r="H11" s="81"/>
      <c r="I11" s="81"/>
      <c r="J11" s="81"/>
      <c r="K11" s="81"/>
      <c r="L11" s="34" t="s">
        <v>1</v>
      </c>
      <c r="M11" s="81"/>
      <c r="N11" s="81"/>
      <c r="O11" s="81"/>
      <c r="P11" s="81"/>
      <c r="Q11" s="36" t="s">
        <v>35</v>
      </c>
      <c r="R11" s="81"/>
      <c r="S11" s="81"/>
      <c r="T11" s="81"/>
      <c r="U11" s="81"/>
      <c r="V11" s="37" t="s">
        <v>36</v>
      </c>
      <c r="W11" s="80"/>
      <c r="X11" s="67"/>
      <c r="Y11" s="67"/>
      <c r="Z11" s="67"/>
      <c r="AA11" s="67"/>
      <c r="AB11" s="67"/>
      <c r="AC11" s="67"/>
      <c r="AD11" s="67"/>
      <c r="AE11" s="67"/>
      <c r="AF11" s="68"/>
      <c r="AG11" s="33"/>
    </row>
    <row r="12" spans="2:33" ht="28.35" customHeight="1">
      <c r="B12" s="59" t="s">
        <v>37</v>
      </c>
      <c r="C12" s="60"/>
      <c r="D12" s="60"/>
      <c r="E12" s="60"/>
      <c r="F12" s="60"/>
      <c r="G12" s="81"/>
      <c r="H12" s="81"/>
      <c r="I12" s="81"/>
      <c r="J12" s="81"/>
      <c r="K12" s="81"/>
      <c r="L12" s="34" t="s">
        <v>1</v>
      </c>
      <c r="M12" s="81"/>
      <c r="N12" s="81"/>
      <c r="O12" s="81"/>
      <c r="P12" s="81"/>
      <c r="Q12" s="36" t="s">
        <v>35</v>
      </c>
      <c r="R12" s="81"/>
      <c r="S12" s="81"/>
      <c r="T12" s="81"/>
      <c r="U12" s="81"/>
      <c r="V12" s="34" t="s">
        <v>36</v>
      </c>
      <c r="W12" s="80"/>
      <c r="X12" s="67"/>
      <c r="Y12" s="67"/>
      <c r="Z12" s="67"/>
      <c r="AA12" s="67"/>
      <c r="AB12" s="67"/>
      <c r="AC12" s="67"/>
      <c r="AD12" s="67"/>
      <c r="AE12" s="67"/>
      <c r="AF12" s="68"/>
      <c r="AG12" s="33"/>
    </row>
    <row r="13" spans="2:33" ht="39.6" customHeight="1">
      <c r="B13" s="107" t="s">
        <v>74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33"/>
    </row>
    <row r="14" spans="2:33" ht="28.35" customHeight="1">
      <c r="B14" s="60" t="s">
        <v>40</v>
      </c>
      <c r="C14" s="60"/>
      <c r="D14" s="60"/>
      <c r="E14" s="60"/>
      <c r="F14" s="89" t="s">
        <v>41</v>
      </c>
      <c r="G14" s="90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33"/>
    </row>
    <row r="15" spans="2:33" ht="28.35" customHeight="1">
      <c r="B15" s="60"/>
      <c r="C15" s="60"/>
      <c r="D15" s="60"/>
      <c r="E15" s="60"/>
      <c r="F15" s="60" t="s">
        <v>44</v>
      </c>
      <c r="G15" s="60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33"/>
    </row>
    <row r="16" spans="2:33" ht="28.35" customHeight="1">
      <c r="B16" s="60" t="s">
        <v>45</v>
      </c>
      <c r="C16" s="60"/>
      <c r="D16" s="60"/>
      <c r="E16" s="60"/>
      <c r="F16" s="60" t="s">
        <v>46</v>
      </c>
      <c r="G16" s="60"/>
      <c r="H16" s="60" t="s">
        <v>47</v>
      </c>
      <c r="I16" s="60"/>
      <c r="J16" s="60"/>
      <c r="K16" s="63"/>
      <c r="L16" s="63"/>
      <c r="M16" s="63"/>
      <c r="N16" s="63"/>
      <c r="O16" s="63"/>
      <c r="P16" s="63"/>
      <c r="Q16" s="60" t="s">
        <v>49</v>
      </c>
      <c r="R16" s="60"/>
      <c r="S16" s="60"/>
      <c r="T16" s="81"/>
      <c r="U16" s="81"/>
      <c r="V16" s="81"/>
      <c r="W16" s="81"/>
      <c r="X16" s="81"/>
      <c r="Y16" s="60" t="s">
        <v>51</v>
      </c>
      <c r="Z16" s="60"/>
      <c r="AA16" s="60"/>
      <c r="AB16" s="60"/>
      <c r="AC16" s="63"/>
      <c r="AD16" s="63"/>
      <c r="AE16" s="63"/>
      <c r="AF16" s="63"/>
      <c r="AG16" s="33"/>
    </row>
    <row r="17" spans="2:36" ht="28.35" customHeight="1">
      <c r="B17" s="60"/>
      <c r="C17" s="60"/>
      <c r="D17" s="60"/>
      <c r="E17" s="60"/>
      <c r="F17" s="60" t="s">
        <v>53</v>
      </c>
      <c r="G17" s="60"/>
      <c r="H17" s="59" t="s">
        <v>54</v>
      </c>
      <c r="I17" s="59"/>
      <c r="J17" s="59"/>
      <c r="K17" s="81"/>
      <c r="L17" s="81"/>
      <c r="M17" s="81"/>
      <c r="N17" s="81"/>
      <c r="O17" s="60" t="s">
        <v>56</v>
      </c>
      <c r="P17" s="60"/>
      <c r="Q17" s="59" t="s">
        <v>57</v>
      </c>
      <c r="R17" s="59"/>
      <c r="S17" s="59"/>
      <c r="T17" s="81"/>
      <c r="U17" s="81"/>
      <c r="V17" s="81"/>
      <c r="W17" s="60" t="s">
        <v>59</v>
      </c>
      <c r="X17" s="60"/>
      <c r="Y17" s="59" t="s">
        <v>60</v>
      </c>
      <c r="Z17" s="60"/>
      <c r="AA17" s="60"/>
      <c r="AB17" s="60"/>
      <c r="AC17" s="81"/>
      <c r="AD17" s="81"/>
      <c r="AE17" s="81"/>
      <c r="AF17" s="81"/>
      <c r="AG17" s="33"/>
    </row>
    <row r="18" spans="2:36" ht="28.35" customHeight="1">
      <c r="B18" s="108" t="s">
        <v>75</v>
      </c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33"/>
    </row>
    <row r="19" spans="2:36" ht="21" customHeight="1"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33"/>
    </row>
    <row r="20" spans="2:36" ht="17.25" customHeight="1">
      <c r="B20" s="110" t="s">
        <v>76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53"/>
      <c r="V20" s="52"/>
      <c r="W20" s="110" t="s">
        <v>77</v>
      </c>
      <c r="X20" s="110"/>
      <c r="Y20" s="110"/>
      <c r="Z20" s="110"/>
      <c r="AA20" s="110"/>
      <c r="AB20" s="110"/>
      <c r="AC20" s="110"/>
      <c r="AD20" s="110"/>
      <c r="AE20" s="110"/>
      <c r="AF20" s="110"/>
      <c r="AG20" s="33"/>
    </row>
    <row r="21" spans="2:36" ht="17.25" customHeight="1" thickBot="1">
      <c r="B21" t="s">
        <v>78</v>
      </c>
      <c r="I21" s="33"/>
      <c r="J21" s="33"/>
      <c r="K21" s="33"/>
      <c r="L21" s="43"/>
      <c r="M21" s="43"/>
      <c r="N21" s="43"/>
      <c r="O21" s="43"/>
      <c r="P21" s="43"/>
      <c r="Q21" s="43"/>
      <c r="R21" s="43"/>
      <c r="U21" s="50"/>
      <c r="W21" t="s">
        <v>79</v>
      </c>
      <c r="AD21" s="33"/>
      <c r="AE21" s="33"/>
      <c r="AF21" s="33"/>
    </row>
    <row r="22" spans="2:36" ht="28.35" customHeight="1" thickBot="1">
      <c r="B22" s="111"/>
      <c r="C22" s="112"/>
      <c r="D22" s="112"/>
      <c r="E22" s="112"/>
      <c r="F22" s="112"/>
      <c r="G22" s="112"/>
      <c r="H22" s="112"/>
      <c r="I22" s="112"/>
      <c r="J22" s="113"/>
      <c r="K22" s="113"/>
      <c r="L22" s="112"/>
      <c r="M22" s="112"/>
      <c r="N22" s="112"/>
      <c r="O22" s="112"/>
      <c r="P22" s="112"/>
      <c r="Q22" s="112"/>
      <c r="R22" s="112"/>
      <c r="S22" s="112"/>
      <c r="T22" s="54"/>
      <c r="U22" s="51"/>
      <c r="W22" s="46"/>
      <c r="X22" s="47"/>
      <c r="Y22" s="47"/>
      <c r="Z22" s="47"/>
      <c r="AA22" s="47"/>
      <c r="AB22" s="47"/>
      <c r="AC22" s="47"/>
      <c r="AD22" s="48"/>
      <c r="AE22" s="48"/>
      <c r="AF22" s="49"/>
    </row>
    <row r="23" spans="2:36" ht="15" customHeight="1">
      <c r="U23" s="51"/>
      <c r="AD23" s="33"/>
      <c r="AF23" s="33"/>
    </row>
    <row r="24" spans="2:36" ht="28.35" customHeight="1">
      <c r="B24" s="60" t="s">
        <v>62</v>
      </c>
      <c r="C24" s="60"/>
      <c r="D24" s="60"/>
      <c r="E24" s="60"/>
      <c r="F24" s="60"/>
      <c r="G24" s="60"/>
      <c r="H24" s="33"/>
      <c r="J24" s="60" t="s">
        <v>63</v>
      </c>
      <c r="K24" s="60"/>
      <c r="L24" s="60"/>
      <c r="M24" s="60"/>
      <c r="N24" s="63"/>
      <c r="O24" s="63"/>
      <c r="P24" s="63"/>
      <c r="Q24" s="63"/>
      <c r="R24" s="63"/>
      <c r="T24" s="33"/>
      <c r="U24" s="51"/>
      <c r="V24" s="33"/>
      <c r="W24" s="33"/>
      <c r="X24" s="106" t="s">
        <v>80</v>
      </c>
      <c r="Y24" s="106"/>
      <c r="Z24" s="106"/>
      <c r="AA24" s="106"/>
      <c r="AB24" s="102" t="s">
        <v>81</v>
      </c>
      <c r="AC24" s="102"/>
      <c r="AD24" s="102"/>
      <c r="AF24" s="33"/>
      <c r="AG24" s="33"/>
      <c r="AH24" s="33"/>
      <c r="AI24" s="33"/>
      <c r="AJ24" s="33"/>
    </row>
    <row r="25" spans="2:36" ht="28.35" customHeight="1">
      <c r="B25" s="64" t="s">
        <v>82</v>
      </c>
      <c r="C25" s="95"/>
      <c r="D25" s="95"/>
      <c r="E25" s="96"/>
      <c r="F25" s="91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3"/>
      <c r="T25" s="33"/>
      <c r="U25" s="51"/>
      <c r="V25" s="33"/>
      <c r="W25" s="33"/>
      <c r="X25" s="91" t="s">
        <v>83</v>
      </c>
      <c r="Y25" s="92"/>
      <c r="Z25" s="92"/>
      <c r="AA25" s="92"/>
      <c r="AB25" s="91" t="s">
        <v>84</v>
      </c>
      <c r="AC25" s="92"/>
      <c r="AD25" s="92"/>
      <c r="AE25" s="93"/>
      <c r="AF25" s="33"/>
      <c r="AG25" s="33"/>
      <c r="AH25" s="33"/>
      <c r="AI25" s="33"/>
      <c r="AJ25" s="33"/>
    </row>
    <row r="26" spans="2:36" ht="28.35" customHeight="1">
      <c r="B26" s="94" t="s">
        <v>67</v>
      </c>
      <c r="C26" s="95"/>
      <c r="D26" s="95"/>
      <c r="E26" s="96"/>
      <c r="F26" s="91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3"/>
      <c r="T26" s="33"/>
      <c r="U26" s="51"/>
      <c r="V26" s="33"/>
      <c r="W26" s="33"/>
      <c r="X26" s="44"/>
      <c r="Y26" s="33"/>
      <c r="Z26" s="33"/>
      <c r="AA26" s="33"/>
      <c r="AB26" s="44"/>
      <c r="AC26" s="33"/>
      <c r="AD26" s="33"/>
      <c r="AE26" s="45"/>
      <c r="AF26" s="33"/>
      <c r="AG26" s="33"/>
      <c r="AH26" s="33"/>
      <c r="AI26" s="33"/>
      <c r="AJ26" s="33"/>
    </row>
    <row r="27" spans="2:36" ht="28.35" customHeight="1">
      <c r="B27" s="94" t="s">
        <v>69</v>
      </c>
      <c r="C27" s="95"/>
      <c r="D27" s="95"/>
      <c r="E27" s="96"/>
      <c r="F27" s="91"/>
      <c r="G27" s="92"/>
      <c r="H27" s="92"/>
      <c r="I27" s="92"/>
      <c r="J27" s="93"/>
      <c r="K27" s="94" t="s">
        <v>71</v>
      </c>
      <c r="L27" s="95"/>
      <c r="M27" s="96"/>
      <c r="N27" s="91"/>
      <c r="O27" s="92"/>
      <c r="P27" s="92"/>
      <c r="Q27" s="92"/>
      <c r="R27" s="93"/>
      <c r="T27" s="33"/>
      <c r="U27" s="51"/>
      <c r="V27" s="33"/>
      <c r="W27" s="33"/>
      <c r="X27" s="103" t="s">
        <v>85</v>
      </c>
      <c r="Y27" s="104"/>
      <c r="Z27" s="104"/>
      <c r="AA27" s="105"/>
      <c r="AB27" s="103" t="s">
        <v>85</v>
      </c>
      <c r="AC27" s="104"/>
      <c r="AD27" s="104"/>
      <c r="AE27" s="105"/>
      <c r="AF27" s="33"/>
      <c r="AG27" s="33"/>
      <c r="AH27" s="33"/>
      <c r="AI27" s="33"/>
      <c r="AJ27" s="33"/>
    </row>
    <row r="28" spans="2:36" ht="28.35" customHeight="1">
      <c r="B28" s="33" t="s">
        <v>72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57"/>
      <c r="AD28" s="57"/>
      <c r="AE28" s="57"/>
      <c r="AF28" s="57"/>
      <c r="AG28" s="57"/>
    </row>
    <row r="29" spans="2:36" ht="28.35" customHeight="1">
      <c r="B29" s="33" t="s">
        <v>73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</row>
    <row r="30" spans="2:36" ht="28.35" customHeight="1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</row>
    <row r="31" spans="2:36" ht="28.35" customHeight="1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</row>
    <row r="32" spans="2:36" ht="28.35" customHeight="1"/>
    <row r="33" ht="28.35" customHeight="1"/>
    <row r="34" ht="28.35" customHeight="1"/>
    <row r="35" ht="28.35" customHeight="1"/>
    <row r="36" ht="28.35" customHeight="1"/>
    <row r="37" ht="28.35" customHeight="1"/>
    <row r="38" ht="28.35" customHeight="1"/>
    <row r="39" ht="28.35" customHeight="1"/>
    <row r="40" ht="28.35" customHeight="1"/>
    <row r="41" ht="28.35" customHeight="1"/>
    <row r="42" ht="28.35" customHeight="1"/>
    <row r="43" ht="28.35" customHeight="1"/>
    <row r="44" ht="28.35" customHeight="1"/>
    <row r="45" ht="28.35" customHeight="1"/>
    <row r="46" ht="28.35" customHeight="1"/>
    <row r="47" ht="28.35" customHeight="1"/>
    <row r="48" ht="28.35" customHeight="1"/>
    <row r="49" ht="28.35" customHeight="1"/>
    <row r="50" ht="28.35" customHeight="1"/>
    <row r="51" ht="28.35" customHeight="1"/>
    <row r="52" ht="28.35" customHeight="1"/>
    <row r="53" ht="28.35" customHeight="1"/>
    <row r="54" ht="28.35" customHeight="1"/>
    <row r="55" ht="28.35" customHeight="1"/>
    <row r="56" ht="28.35" customHeight="1"/>
    <row r="57" ht="28.35" customHeight="1"/>
    <row r="58" ht="28.35" customHeight="1"/>
    <row r="59" ht="28.35" customHeight="1"/>
    <row r="60" ht="28.35" customHeight="1"/>
    <row r="61" ht="28.35" customHeight="1"/>
    <row r="62" ht="28.35" customHeight="1"/>
  </sheetData>
  <mergeCells count="94">
    <mergeCell ref="B3:F3"/>
    <mergeCell ref="G3:AF3"/>
    <mergeCell ref="B2:F2"/>
    <mergeCell ref="G2:K2"/>
    <mergeCell ref="M2:S2"/>
    <mergeCell ref="T2:Y2"/>
    <mergeCell ref="Z2:AF2"/>
    <mergeCell ref="B4:F4"/>
    <mergeCell ref="G4:AF4"/>
    <mergeCell ref="B5:F5"/>
    <mergeCell ref="G5:M5"/>
    <mergeCell ref="N5:S5"/>
    <mergeCell ref="T5:AF5"/>
    <mergeCell ref="B9:F9"/>
    <mergeCell ref="G9:K9"/>
    <mergeCell ref="L9:Q9"/>
    <mergeCell ref="R9:AF9"/>
    <mergeCell ref="B6:E7"/>
    <mergeCell ref="G6:I6"/>
    <mergeCell ref="K6:M6"/>
    <mergeCell ref="N6:Q6"/>
    <mergeCell ref="R6:W6"/>
    <mergeCell ref="X6:AF6"/>
    <mergeCell ref="G7:AF7"/>
    <mergeCell ref="B8:F8"/>
    <mergeCell ref="G8:J8"/>
    <mergeCell ref="L8:Q8"/>
    <mergeCell ref="S8:X8"/>
    <mergeCell ref="Y8:AF8"/>
    <mergeCell ref="B13:AF13"/>
    <mergeCell ref="B10:F10"/>
    <mergeCell ref="G10:Q10"/>
    <mergeCell ref="X10:AF10"/>
    <mergeCell ref="B11:F11"/>
    <mergeCell ref="G11:K11"/>
    <mergeCell ref="M11:P11"/>
    <mergeCell ref="R11:U11"/>
    <mergeCell ref="W11:AF11"/>
    <mergeCell ref="B12:F12"/>
    <mergeCell ref="G12:K12"/>
    <mergeCell ref="M12:P12"/>
    <mergeCell ref="R12:U12"/>
    <mergeCell ref="W12:AF12"/>
    <mergeCell ref="Y17:AB17"/>
    <mergeCell ref="AC17:AF17"/>
    <mergeCell ref="B14:E15"/>
    <mergeCell ref="F14:G14"/>
    <mergeCell ref="H14:AF14"/>
    <mergeCell ref="F15:G15"/>
    <mergeCell ref="H15:AF15"/>
    <mergeCell ref="T17:V17"/>
    <mergeCell ref="W17:X17"/>
    <mergeCell ref="F16:G16"/>
    <mergeCell ref="H16:J16"/>
    <mergeCell ref="K16:P16"/>
    <mergeCell ref="Q16:S16"/>
    <mergeCell ref="B18:AF19"/>
    <mergeCell ref="B20:T20"/>
    <mergeCell ref="W20:AF20"/>
    <mergeCell ref="B16:E17"/>
    <mergeCell ref="L22:M22"/>
    <mergeCell ref="N22:O22"/>
    <mergeCell ref="P22:Q22"/>
    <mergeCell ref="R22:S22"/>
    <mergeCell ref="T16:X16"/>
    <mergeCell ref="Y16:AB16"/>
    <mergeCell ref="AC16:AF16"/>
    <mergeCell ref="F17:G17"/>
    <mergeCell ref="H17:J17"/>
    <mergeCell ref="K17:N17"/>
    <mergeCell ref="O17:P17"/>
    <mergeCell ref="Q17:S17"/>
    <mergeCell ref="B22:C22"/>
    <mergeCell ref="D22:E22"/>
    <mergeCell ref="F22:G22"/>
    <mergeCell ref="H22:I22"/>
    <mergeCell ref="J22:K22"/>
    <mergeCell ref="X24:AA24"/>
    <mergeCell ref="AB24:AD24"/>
    <mergeCell ref="B25:E25"/>
    <mergeCell ref="F25:R25"/>
    <mergeCell ref="X25:AA25"/>
    <mergeCell ref="AB25:AE25"/>
    <mergeCell ref="B24:G24"/>
    <mergeCell ref="J24:M24"/>
    <mergeCell ref="N24:R24"/>
    <mergeCell ref="X27:AA27"/>
    <mergeCell ref="AB27:AE27"/>
    <mergeCell ref="B26:E26"/>
    <mergeCell ref="F26:R26"/>
    <mergeCell ref="B27:E27"/>
    <mergeCell ref="F27:J27"/>
    <mergeCell ref="K27:M27"/>
    <mergeCell ref="N27:R27"/>
  </mergeCells>
  <phoneticPr fontId="3"/>
  <conditionalFormatting sqref="G2:K2">
    <cfRule type="expression" dxfId="248" priority="32">
      <formula>AND($G$4&lt;&gt;"",$G$2="")</formula>
    </cfRule>
  </conditionalFormatting>
  <conditionalFormatting sqref="T2">
    <cfRule type="expression" dxfId="247" priority="31">
      <formula>AND($G$4&lt;&gt;"",$T$2="",OR($G$9="職員",$G$9="教員",$G$9="その他個人（国内",$G$9="その他個人（海外",$G$9="学生"))</formula>
    </cfRule>
  </conditionalFormatting>
  <conditionalFormatting sqref="G6:I6">
    <cfRule type="expression" dxfId="246" priority="30">
      <formula>AND($G$4&lt;&gt;"",$G$6="")</formula>
    </cfRule>
  </conditionalFormatting>
  <conditionalFormatting sqref="K6:M6">
    <cfRule type="expression" dxfId="245" priority="29">
      <formula>AND($G$4&lt;&gt;"",$K$6="")</formula>
    </cfRule>
  </conditionalFormatting>
  <conditionalFormatting sqref="G7:AF7">
    <cfRule type="expression" dxfId="244" priority="28">
      <formula>AND($G$4&lt;&gt;"",$G$7="")</formula>
    </cfRule>
  </conditionalFormatting>
  <conditionalFormatting sqref="G8:J8">
    <cfRule type="expression" dxfId="243" priority="27">
      <formula>AND($G$4&lt;&gt;"",$G$8="")</formula>
    </cfRule>
  </conditionalFormatting>
  <conditionalFormatting sqref="L8:Q8">
    <cfRule type="expression" dxfId="242" priority="26">
      <formula>AND($G$4&lt;&gt;"",$L$8="")</formula>
    </cfRule>
  </conditionalFormatting>
  <conditionalFormatting sqref="S8:X8">
    <cfRule type="expression" dxfId="241" priority="25">
      <formula>AND($G$4&lt;&gt;"",$S$8="")</formula>
    </cfRule>
  </conditionalFormatting>
  <conditionalFormatting sqref="G9:K9">
    <cfRule type="expression" dxfId="240" priority="24">
      <formula>AND($G$4&lt;&gt;"",$G$9="")</formula>
    </cfRule>
  </conditionalFormatting>
  <conditionalFormatting sqref="G10:Q10">
    <cfRule type="expression" dxfId="239" priority="23">
      <formula>AND($G$4&lt;&gt;"",$G$10="",OR($G$9="教員",$G$9="職員",$G$9="学生"))</formula>
    </cfRule>
  </conditionalFormatting>
  <conditionalFormatting sqref="F26">
    <cfRule type="expression" dxfId="238" priority="22">
      <formula>AND($G$4&lt;&gt;"",$F$26="")</formula>
    </cfRule>
  </conditionalFormatting>
  <conditionalFormatting sqref="F27">
    <cfRule type="expression" dxfId="237" priority="21">
      <formula>AND($G$4&lt;&gt;"",$F$27="")</formula>
    </cfRule>
  </conditionalFormatting>
  <conditionalFormatting sqref="N27">
    <cfRule type="expression" dxfId="236" priority="20">
      <formula>AND($G$4&lt;&gt;"",$N$27="")</formula>
    </cfRule>
  </conditionalFormatting>
  <conditionalFormatting sqref="N24:R24">
    <cfRule type="expression" dxfId="235" priority="16">
      <formula>AND($G$4&lt;&gt;"",$N$24="")</formula>
    </cfRule>
    <cfRule type="expression" dxfId="234" priority="17">
      <formula>AND($G2&lt;&gt;"",$N$24="")</formula>
    </cfRule>
  </conditionalFormatting>
  <conditionalFormatting sqref="K16:P16">
    <cfRule type="expression" dxfId="233" priority="33">
      <formula>AND($G$4&lt;&gt;"",$K$16="",OR($N$24="",$N$24="支出"))</formula>
    </cfRule>
  </conditionalFormatting>
  <conditionalFormatting sqref="T16:X16">
    <cfRule type="expression" dxfId="232" priority="34">
      <formula>AND($G$4&lt;&gt;"",$T$16="",OR($N$24="",$N$24="支出"))</formula>
    </cfRule>
  </conditionalFormatting>
  <conditionalFormatting sqref="AC16:AF16">
    <cfRule type="expression" dxfId="231" priority="35">
      <formula>AND($G$4&lt;&gt;"",$AC$16="",OR($N$24="",$N$24="支出"))</formula>
    </cfRule>
  </conditionalFormatting>
  <conditionalFormatting sqref="K17:N17">
    <cfRule type="expression" dxfId="230" priority="36">
      <formula>AND($G$4&lt;&gt;"",$K$17="",OR($N$24="",$N$24="支出"))</formula>
    </cfRule>
  </conditionalFormatting>
  <conditionalFormatting sqref="T17:V17">
    <cfRule type="expression" dxfId="229" priority="37">
      <formula>AND($G$4&lt;&gt;"",$T$17="",OR($N$24="",$N$24="支出"))</formula>
    </cfRule>
  </conditionalFormatting>
  <conditionalFormatting sqref="AC17:AF17">
    <cfRule type="expression" dxfId="228" priority="38">
      <formula>AND($G$4&lt;&gt;"",$AC$17="",OR($N$24="",$N$24="支出"))</formula>
    </cfRule>
  </conditionalFormatting>
  <conditionalFormatting sqref="F25:R25">
    <cfRule type="expression" dxfId="227" priority="39">
      <formula>AND($N$24="支出",$F25="")</formula>
    </cfRule>
  </conditionalFormatting>
  <conditionalFormatting sqref="G3:AF3">
    <cfRule type="expression" dxfId="226" priority="15">
      <formula>AND($G$11="",$G$12&lt;&gt;"")</formula>
    </cfRule>
  </conditionalFormatting>
  <conditionalFormatting sqref="H14:AF14">
    <cfRule type="expression" dxfId="225" priority="14">
      <formula>AND($G$12&lt;&gt;"",$H$22="")</formula>
    </cfRule>
  </conditionalFormatting>
  <conditionalFormatting sqref="H15:AF15">
    <cfRule type="expression" dxfId="224" priority="13">
      <formula>AND($G$12&lt;&gt;"",$H$23="")</formula>
    </cfRule>
  </conditionalFormatting>
  <conditionalFormatting sqref="M12:P12">
    <cfRule type="expression" dxfId="223" priority="5">
      <formula>AND($G$12&lt;&gt;"",$M$20="",$G$17="学生")</formula>
    </cfRule>
    <cfRule type="expression" dxfId="222" priority="11">
      <formula>LENB(M12)&lt;&gt;2</formula>
    </cfRule>
  </conditionalFormatting>
  <conditionalFormatting sqref="R12:U12">
    <cfRule type="expression" dxfId="221" priority="2">
      <formula>AND($G$12&lt;&gt;"",$R$20="",$G$17="学生")</formula>
    </cfRule>
    <cfRule type="expression" dxfId="220" priority="10">
      <formula>LENB($R$12)&lt;&gt;2</formula>
    </cfRule>
  </conditionalFormatting>
  <conditionalFormatting sqref="G11:K11">
    <cfRule type="expression" dxfId="219" priority="9">
      <formula>AND($G$12&lt;&gt;"",$G$20="",$G$17="学生")</formula>
    </cfRule>
  </conditionalFormatting>
  <conditionalFormatting sqref="M11:P11">
    <cfRule type="expression" dxfId="218" priority="4">
      <formula>AND($G$12&lt;&gt;"",$M$20="",$G$17="学生")</formula>
    </cfRule>
    <cfRule type="expression" dxfId="217" priority="8">
      <formula>LENB($M$11)&lt;&gt;2</formula>
    </cfRule>
  </conditionalFormatting>
  <conditionalFormatting sqref="R11:U11">
    <cfRule type="expression" dxfId="216" priority="3">
      <formula>AND($G$12&lt;&gt;"",$R$20="",$G$17="学生")</formula>
    </cfRule>
    <cfRule type="expression" dxfId="215" priority="7">
      <formula>LENB(R11)&lt;&gt;2</formula>
    </cfRule>
  </conditionalFormatting>
  <conditionalFormatting sqref="AJ22">
    <cfRule type="expression" dxfId="214" priority="6">
      <formula>"lenb($AJ$22)&lt;&gt;2"</formula>
    </cfRule>
  </conditionalFormatting>
  <conditionalFormatting sqref="G12:K12">
    <cfRule type="expression" dxfId="213" priority="1">
      <formula>AND($G$12&lt;&gt;"",$G$20="",$G$17="学生")</formula>
    </cfRule>
  </conditionalFormatting>
  <dataValidations count="15">
    <dataValidation imeMode="halfAlpha" allowBlank="1" showInputMessage="1" showErrorMessage="1" prompt="登録年度を入力" sqref="G2:K2" xr:uid="{8B12DE7E-929B-4E0E-8958-849DE6E06F86}"/>
    <dataValidation allowBlank="1" showInputMessage="1" showErrorMessage="1" prompt="都道府県名は上段に入力_x000a_カタカナ、英数字は半角入力_x000a_" sqref="G7:AF7" xr:uid="{8EC6137A-068C-4FD5-8FE1-6F1034DD7143}"/>
    <dataValidation allowBlank="1" showInputMessage="1" showErrorMessage="1" prompt="個人の場合_x000a_任意でメールアドレスを記入_x000a_学生の場合_x000a_メールアドレス入力不要(空欄)_x000a_" sqref="R9:AF9" xr:uid="{6B9CDC22-E24C-4B4F-8034-F71BC8186A29}"/>
    <dataValidation type="textLength" operator="equal" allowBlank="1" showInputMessage="1" showErrorMessage="1" prompt="8桁数字_x000a_" sqref="G10:Q10" xr:uid="{620FDA84-5BCF-4D3B-B59B-D604F12F1476}">
      <formula1>8</formula1>
    </dataValidation>
    <dataValidation type="textLength" imeMode="halfAlpha" operator="equal" allowBlank="1" showInputMessage="1" showErrorMessage="1" prompt="半角数字　7桁" sqref="AC17:AF17" xr:uid="{47E38426-8140-45C7-A180-8DDA204FA72E}">
      <formula1>7</formula1>
    </dataValidation>
    <dataValidation imeMode="halfAlpha" allowBlank="1" showInputMessage="1" showErrorMessage="1" prompt="半角数字　4桁" sqref="K17:N17" xr:uid="{4AEAA9BA-58CE-485A-BF78-7FF33BC6BA04}"/>
    <dataValidation imeMode="halfAlpha" allowBlank="1" showInputMessage="1" showErrorMessage="1" prompt="半角数字　3桁" sqref="T17:V17" xr:uid="{EDA2128B-98A7-4A5C-A48D-510D2943AB28}"/>
    <dataValidation type="textLength" imeMode="halfAlpha" operator="equal" allowBlank="1" showInputMessage="1" showErrorMessage="1" prompt="西暦4桁yyyy_x000a_" sqref="G11:K12" xr:uid="{AA499F14-DAE9-44C6-B7A3-89A568989B82}">
      <formula1>4</formula1>
    </dataValidation>
    <dataValidation imeMode="halfAlpha" allowBlank="1" showInputMessage="1" showErrorMessage="1" prompt="半角数字3桁_x000a_" sqref="G6:I6" xr:uid="{966313AB-384D-48C2-A5F1-7934E27CA94D}"/>
    <dataValidation imeMode="halfAlpha" allowBlank="1" showInputMessage="1" showErrorMessage="1" prompt="半角数字4桁" sqref="K6:M6" xr:uid="{23B0B703-9288-4784-83AA-78BB85B994AE}"/>
    <dataValidation imeMode="halfAlpha" allowBlank="1" showInputMessage="1" showErrorMessage="1" prompt="2桁 mm_x000a_" sqref="M11:P12" xr:uid="{4DC711B7-9028-4650-B1D2-2802154E4775}"/>
    <dataValidation imeMode="halfAlpha" allowBlank="1" showInputMessage="1" showErrorMessage="1" prompt="2桁 dd" sqref="R11:U12" xr:uid="{A6AC8CFB-1E3E-472E-892E-C5F25ABA3B25}"/>
    <dataValidation type="custom" allowBlank="1" showInputMessage="1" showErrorMessage="1" error="スペース入力不可" sqref="G4:AF4" xr:uid="{1BD4315E-6CFA-466C-9A6F-6C527C6493B5}">
      <formula1>AND(ISERROR(FIND(" ",G4)),ISERROR(FIND("　",G4)))</formula1>
    </dataValidation>
    <dataValidation type="custom" imeMode="halfKatakana" allowBlank="1" showInputMessage="1" showErrorMessage="1" error="スペース入力不可" sqref="G3:AF3" xr:uid="{DA668ADD-DBE2-4C53-AEC5-F9D0B6D1BAA3}">
      <formula1>AND(ISERROR(FIND(" ",G3)),ISERROR(FIND("　",G3)))</formula1>
    </dataValidation>
    <dataValidation imeMode="halfAlpha" allowBlank="1" showInputMessage="1" showErrorMessage="1" sqref="G8:J8 L8:Q8 S8:X8" xr:uid="{51C95518-3F90-44A7-B296-5C37AF1E9967}"/>
  </dataValidations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7F41028E-7313-40E9-B915-045FABC5E10A}">
            <xm:f>AND($G$4&lt;&gt;"",OR($G$9=債主区分!$B$8,$G$9=債主区分!$B$9,$G$9=債主区分!$B$10),$G$5="")</xm:f>
            <x14:dxf>
              <fill>
                <patternFill>
                  <bgColor rgb="FFFFFF00"/>
                </patternFill>
              </fill>
            </x14:dxf>
          </x14:cfRule>
          <xm:sqref>G5:M5</xm:sqref>
        </x14:conditionalFormatting>
        <x14:conditionalFormatting xmlns:xm="http://schemas.microsoft.com/office/excel/2006/main">
          <x14:cfRule type="expression" priority="18" id="{09CE7272-2660-4731-B05E-170DF2E4A8B7}">
            <xm:f>AND($G$4&lt;&gt;"",OR($G$9=債主区分!$B$8,$G$9=債主区分!$B$9,$G$9=債主区分!$B$10),$T$5="")</xm:f>
            <x14:dxf>
              <fill>
                <patternFill>
                  <bgColor rgb="FFFFFF00"/>
                </patternFill>
              </fill>
            </x14:dxf>
          </x14:cfRule>
          <xm:sqref>T5:AF5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156343D-BE04-48D0-9DA2-33D99BE9342B}">
          <x14:formula1>
            <xm:f>債主区分!$B$2:$B$10</xm:f>
          </x14:formula1>
          <xm:sqref>G9:K9</xm:sqref>
        </x14:dataValidation>
        <x14:dataValidation type="list" allowBlank="1" showInputMessage="1" showErrorMessage="1" xr:uid="{4DD3D7F9-D13C-4C5F-86F6-ECA9734586F2}">
          <x14:formula1>
            <xm:f>債主区分!$B$16:$B$19</xm:f>
          </x14:formula1>
          <xm:sqref>AC16:AF16</xm:sqref>
        </x14:dataValidation>
        <x14:dataValidation type="list" allowBlank="1" showInputMessage="1" showErrorMessage="1" xr:uid="{69814F0F-D37D-4C28-9281-9E009BAE0810}">
          <x14:formula1>
            <xm:f>債主区分!$B$23:$B$24</xm:f>
          </x14:formula1>
          <xm:sqref>T2</xm:sqref>
        </x14:dataValidation>
        <x14:dataValidation type="list" allowBlank="1" showInputMessage="1" showErrorMessage="1" xr:uid="{4B34C91C-6603-4E29-A67A-8049652836AE}">
          <x14:formula1>
            <xm:f>債主区分!$B$30:$B$34</xm:f>
          </x14:formula1>
          <xm:sqref>F25:R25</xm:sqref>
        </x14:dataValidation>
        <x14:dataValidation type="list" allowBlank="1" showInputMessage="1" showErrorMessage="1" xr:uid="{B4289180-3241-4BB0-9E5B-02D3AD63E7F0}">
          <x14:formula1>
            <xm:f>債主区分!$A$38:$A$39</xm:f>
          </x14:formula1>
          <xm:sqref>N24:R24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E96D7-3668-4A2F-97CF-9F124A332525}">
  <sheetPr>
    <tabColor theme="9" tint="0.79998168889431442"/>
    <pageSetUpPr fitToPage="1"/>
  </sheetPr>
  <dimension ref="B2:AJ62"/>
  <sheetViews>
    <sheetView view="pageBreakPreview" zoomScale="80" zoomScaleNormal="100" zoomScaleSheetLayoutView="80" workbookViewId="0">
      <selection activeCell="N24" sqref="N24:R24"/>
    </sheetView>
  </sheetViews>
  <sheetFormatPr defaultColWidth="2.875" defaultRowHeight="13.5"/>
  <cols>
    <col min="20" max="20" width="4.375" customWidth="1"/>
    <col min="21" max="21" width="1.375" customWidth="1"/>
    <col min="22" max="22" width="2.875" customWidth="1"/>
  </cols>
  <sheetData>
    <row r="2" spans="2:33" ht="28.35" customHeight="1">
      <c r="B2" s="60" t="s">
        <v>0</v>
      </c>
      <c r="C2" s="60"/>
      <c r="D2" s="60"/>
      <c r="E2" s="60"/>
      <c r="F2" s="60"/>
      <c r="G2" s="63"/>
      <c r="H2" s="63"/>
      <c r="I2" s="63"/>
      <c r="J2" s="63"/>
      <c r="K2" s="63"/>
      <c r="L2" s="36" t="s">
        <v>1</v>
      </c>
      <c r="M2" s="64" t="s">
        <v>2</v>
      </c>
      <c r="N2" s="65"/>
      <c r="O2" s="65"/>
      <c r="P2" s="65"/>
      <c r="Q2" s="65"/>
      <c r="R2" s="65"/>
      <c r="S2" s="66"/>
      <c r="T2" s="63"/>
      <c r="U2" s="63"/>
      <c r="V2" s="63"/>
      <c r="W2" s="63"/>
      <c r="X2" s="63"/>
      <c r="Y2" s="63"/>
      <c r="Z2" s="67"/>
      <c r="AA2" s="67"/>
      <c r="AB2" s="67"/>
      <c r="AC2" s="67"/>
      <c r="AD2" s="67"/>
      <c r="AE2" s="67"/>
      <c r="AF2" s="68"/>
    </row>
    <row r="3" spans="2:33" ht="28.35" customHeight="1">
      <c r="B3" s="59" t="s">
        <v>4</v>
      </c>
      <c r="C3" s="60"/>
      <c r="D3" s="60"/>
      <c r="E3" s="60"/>
      <c r="F3" s="60"/>
      <c r="G3" s="61"/>
      <c r="H3" s="61"/>
      <c r="I3" s="61"/>
      <c r="J3" s="61"/>
      <c r="K3" s="61"/>
      <c r="L3" s="61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33"/>
    </row>
    <row r="4" spans="2:33" ht="28.35" customHeight="1">
      <c r="B4" s="59" t="s">
        <v>7</v>
      </c>
      <c r="C4" s="60"/>
      <c r="D4" s="60"/>
      <c r="E4" s="60"/>
      <c r="F4" s="60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9"/>
      <c r="Y4" s="69"/>
      <c r="Z4" s="69"/>
      <c r="AA4" s="69"/>
      <c r="AB4" s="69"/>
      <c r="AC4" s="69"/>
      <c r="AD4" s="69"/>
      <c r="AE4" s="69"/>
      <c r="AF4" s="69"/>
      <c r="AG4" s="33"/>
    </row>
    <row r="5" spans="2:33" ht="28.35" customHeight="1">
      <c r="B5" s="64" t="s">
        <v>10</v>
      </c>
      <c r="C5" s="65"/>
      <c r="D5" s="65"/>
      <c r="E5" s="65"/>
      <c r="F5" s="66"/>
      <c r="G5" s="91"/>
      <c r="H5" s="92"/>
      <c r="I5" s="92"/>
      <c r="J5" s="92"/>
      <c r="K5" s="92"/>
      <c r="L5" s="92"/>
      <c r="M5" s="93"/>
      <c r="N5" s="64" t="s">
        <v>11</v>
      </c>
      <c r="O5" s="65"/>
      <c r="P5" s="65"/>
      <c r="Q5" s="65"/>
      <c r="R5" s="65"/>
      <c r="S5" s="66"/>
      <c r="T5" s="91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3"/>
      <c r="AG5" s="33"/>
    </row>
    <row r="6" spans="2:33" ht="28.35" customHeight="1">
      <c r="B6" s="70" t="s">
        <v>13</v>
      </c>
      <c r="C6" s="71"/>
      <c r="D6" s="71"/>
      <c r="E6" s="72"/>
      <c r="F6" s="34" t="s">
        <v>14</v>
      </c>
      <c r="G6" s="76"/>
      <c r="H6" s="77"/>
      <c r="I6" s="78"/>
      <c r="J6" s="42" t="s">
        <v>16</v>
      </c>
      <c r="K6" s="76"/>
      <c r="L6" s="77"/>
      <c r="M6" s="78"/>
      <c r="N6" s="64" t="s">
        <v>18</v>
      </c>
      <c r="O6" s="65"/>
      <c r="P6" s="65"/>
      <c r="Q6" s="66"/>
      <c r="R6" s="61"/>
      <c r="S6" s="61"/>
      <c r="T6" s="61"/>
      <c r="U6" s="61"/>
      <c r="V6" s="61"/>
      <c r="W6" s="79"/>
      <c r="X6" s="80"/>
      <c r="Y6" s="67"/>
      <c r="Z6" s="67"/>
      <c r="AA6" s="67"/>
      <c r="AB6" s="67"/>
      <c r="AC6" s="67"/>
      <c r="AD6" s="67"/>
      <c r="AE6" s="67"/>
      <c r="AF6" s="68"/>
      <c r="AG6" s="33"/>
    </row>
    <row r="7" spans="2:33" ht="28.35" customHeight="1">
      <c r="B7" s="73"/>
      <c r="C7" s="74"/>
      <c r="D7" s="74"/>
      <c r="E7" s="75"/>
      <c r="F7" s="35" t="s">
        <v>13</v>
      </c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9"/>
      <c r="Z7" s="69"/>
      <c r="AA7" s="69"/>
      <c r="AB7" s="69"/>
      <c r="AC7" s="69"/>
      <c r="AD7" s="69"/>
      <c r="AE7" s="69"/>
      <c r="AF7" s="69"/>
      <c r="AG7" s="33"/>
    </row>
    <row r="8" spans="2:33" ht="28.35" customHeight="1">
      <c r="B8" s="60" t="s">
        <v>22</v>
      </c>
      <c r="C8" s="60"/>
      <c r="D8" s="60"/>
      <c r="E8" s="60"/>
      <c r="F8" s="60"/>
      <c r="G8" s="81"/>
      <c r="H8" s="81"/>
      <c r="I8" s="81"/>
      <c r="J8" s="81"/>
      <c r="K8" s="39" t="s">
        <v>16</v>
      </c>
      <c r="L8" s="81"/>
      <c r="M8" s="81"/>
      <c r="N8" s="81"/>
      <c r="O8" s="81"/>
      <c r="P8" s="81"/>
      <c r="Q8" s="81"/>
      <c r="R8" s="39" t="s">
        <v>16</v>
      </c>
      <c r="S8" s="81"/>
      <c r="T8" s="81"/>
      <c r="U8" s="81"/>
      <c r="V8" s="81"/>
      <c r="W8" s="81"/>
      <c r="X8" s="76"/>
      <c r="Y8" s="80"/>
      <c r="Z8" s="67"/>
      <c r="AA8" s="67"/>
      <c r="AB8" s="67"/>
      <c r="AC8" s="67"/>
      <c r="AD8" s="67"/>
      <c r="AE8" s="67"/>
      <c r="AF8" s="68"/>
      <c r="AG8" s="33"/>
    </row>
    <row r="9" spans="2:33" ht="28.35" customHeight="1">
      <c r="B9" s="60" t="s">
        <v>26</v>
      </c>
      <c r="C9" s="60"/>
      <c r="D9" s="60"/>
      <c r="E9" s="60"/>
      <c r="F9" s="60"/>
      <c r="G9" s="84"/>
      <c r="H9" s="84"/>
      <c r="I9" s="84"/>
      <c r="J9" s="84"/>
      <c r="K9" s="84"/>
      <c r="L9" s="85" t="s">
        <v>28</v>
      </c>
      <c r="M9" s="85"/>
      <c r="N9" s="85"/>
      <c r="O9" s="85"/>
      <c r="P9" s="85"/>
      <c r="Q9" s="85"/>
      <c r="R9" s="86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8"/>
      <c r="AG9" s="33"/>
    </row>
    <row r="10" spans="2:33" ht="28.35" customHeight="1">
      <c r="B10" s="59" t="s">
        <v>31</v>
      </c>
      <c r="C10" s="59"/>
      <c r="D10" s="59"/>
      <c r="E10" s="59"/>
      <c r="F10" s="59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34" t="s">
        <v>32</v>
      </c>
      <c r="S10" s="34"/>
      <c r="T10" s="34"/>
      <c r="U10" s="34"/>
      <c r="V10" s="34"/>
      <c r="W10" s="37"/>
      <c r="X10" s="80"/>
      <c r="Y10" s="67"/>
      <c r="Z10" s="67"/>
      <c r="AA10" s="67"/>
      <c r="AB10" s="67"/>
      <c r="AC10" s="67"/>
      <c r="AD10" s="67"/>
      <c r="AE10" s="67"/>
      <c r="AF10" s="68"/>
      <c r="AG10" s="33"/>
    </row>
    <row r="11" spans="2:33" ht="28.35" customHeight="1">
      <c r="B11" s="59" t="s">
        <v>33</v>
      </c>
      <c r="C11" s="59"/>
      <c r="D11" s="59"/>
      <c r="E11" s="59"/>
      <c r="F11" s="59"/>
      <c r="G11" s="81"/>
      <c r="H11" s="81"/>
      <c r="I11" s="81"/>
      <c r="J11" s="81"/>
      <c r="K11" s="81"/>
      <c r="L11" s="34" t="s">
        <v>1</v>
      </c>
      <c r="M11" s="81"/>
      <c r="N11" s="81"/>
      <c r="O11" s="81"/>
      <c r="P11" s="81"/>
      <c r="Q11" s="36" t="s">
        <v>35</v>
      </c>
      <c r="R11" s="81"/>
      <c r="S11" s="81"/>
      <c r="T11" s="81"/>
      <c r="U11" s="81"/>
      <c r="V11" s="37" t="s">
        <v>36</v>
      </c>
      <c r="W11" s="80"/>
      <c r="X11" s="67"/>
      <c r="Y11" s="67"/>
      <c r="Z11" s="67"/>
      <c r="AA11" s="67"/>
      <c r="AB11" s="67"/>
      <c r="AC11" s="67"/>
      <c r="AD11" s="67"/>
      <c r="AE11" s="67"/>
      <c r="AF11" s="68"/>
      <c r="AG11" s="33"/>
    </row>
    <row r="12" spans="2:33" ht="28.35" customHeight="1">
      <c r="B12" s="59" t="s">
        <v>37</v>
      </c>
      <c r="C12" s="60"/>
      <c r="D12" s="60"/>
      <c r="E12" s="60"/>
      <c r="F12" s="60"/>
      <c r="G12" s="81"/>
      <c r="H12" s="81"/>
      <c r="I12" s="81"/>
      <c r="J12" s="81"/>
      <c r="K12" s="81"/>
      <c r="L12" s="34" t="s">
        <v>1</v>
      </c>
      <c r="M12" s="81"/>
      <c r="N12" s="81"/>
      <c r="O12" s="81"/>
      <c r="P12" s="81"/>
      <c r="Q12" s="36" t="s">
        <v>35</v>
      </c>
      <c r="R12" s="81"/>
      <c r="S12" s="81"/>
      <c r="T12" s="81"/>
      <c r="U12" s="81"/>
      <c r="V12" s="34" t="s">
        <v>36</v>
      </c>
      <c r="W12" s="80"/>
      <c r="X12" s="67"/>
      <c r="Y12" s="67"/>
      <c r="Z12" s="67"/>
      <c r="AA12" s="67"/>
      <c r="AB12" s="67"/>
      <c r="AC12" s="67"/>
      <c r="AD12" s="67"/>
      <c r="AE12" s="67"/>
      <c r="AF12" s="68"/>
      <c r="AG12" s="33"/>
    </row>
    <row r="13" spans="2:33" ht="39.6" customHeight="1">
      <c r="B13" s="107" t="s">
        <v>74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33"/>
    </row>
    <row r="14" spans="2:33" ht="28.35" customHeight="1">
      <c r="B14" s="60" t="s">
        <v>40</v>
      </c>
      <c r="C14" s="60"/>
      <c r="D14" s="60"/>
      <c r="E14" s="60"/>
      <c r="F14" s="89" t="s">
        <v>41</v>
      </c>
      <c r="G14" s="90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33"/>
    </row>
    <row r="15" spans="2:33" ht="28.35" customHeight="1">
      <c r="B15" s="60"/>
      <c r="C15" s="60"/>
      <c r="D15" s="60"/>
      <c r="E15" s="60"/>
      <c r="F15" s="60" t="s">
        <v>44</v>
      </c>
      <c r="G15" s="60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33"/>
    </row>
    <row r="16" spans="2:33" ht="28.35" customHeight="1">
      <c r="B16" s="60" t="s">
        <v>45</v>
      </c>
      <c r="C16" s="60"/>
      <c r="D16" s="60"/>
      <c r="E16" s="60"/>
      <c r="F16" s="60" t="s">
        <v>46</v>
      </c>
      <c r="G16" s="60"/>
      <c r="H16" s="60" t="s">
        <v>47</v>
      </c>
      <c r="I16" s="60"/>
      <c r="J16" s="60"/>
      <c r="K16" s="63"/>
      <c r="L16" s="63"/>
      <c r="M16" s="63"/>
      <c r="N16" s="63"/>
      <c r="O16" s="63"/>
      <c r="P16" s="63"/>
      <c r="Q16" s="60" t="s">
        <v>49</v>
      </c>
      <c r="R16" s="60"/>
      <c r="S16" s="60"/>
      <c r="T16" s="81"/>
      <c r="U16" s="81"/>
      <c r="V16" s="81"/>
      <c r="W16" s="81"/>
      <c r="X16" s="81"/>
      <c r="Y16" s="60" t="s">
        <v>51</v>
      </c>
      <c r="Z16" s="60"/>
      <c r="AA16" s="60"/>
      <c r="AB16" s="60"/>
      <c r="AC16" s="63"/>
      <c r="AD16" s="63"/>
      <c r="AE16" s="63"/>
      <c r="AF16" s="63"/>
      <c r="AG16" s="33"/>
    </row>
    <row r="17" spans="2:36" ht="28.35" customHeight="1">
      <c r="B17" s="60"/>
      <c r="C17" s="60"/>
      <c r="D17" s="60"/>
      <c r="E17" s="60"/>
      <c r="F17" s="60" t="s">
        <v>53</v>
      </c>
      <c r="G17" s="60"/>
      <c r="H17" s="59" t="s">
        <v>54</v>
      </c>
      <c r="I17" s="59"/>
      <c r="J17" s="59"/>
      <c r="K17" s="81"/>
      <c r="L17" s="81"/>
      <c r="M17" s="81"/>
      <c r="N17" s="81"/>
      <c r="O17" s="60" t="s">
        <v>56</v>
      </c>
      <c r="P17" s="60"/>
      <c r="Q17" s="59" t="s">
        <v>57</v>
      </c>
      <c r="R17" s="59"/>
      <c r="S17" s="59"/>
      <c r="T17" s="81"/>
      <c r="U17" s="81"/>
      <c r="V17" s="81"/>
      <c r="W17" s="60" t="s">
        <v>59</v>
      </c>
      <c r="X17" s="60"/>
      <c r="Y17" s="59" t="s">
        <v>60</v>
      </c>
      <c r="Z17" s="60"/>
      <c r="AA17" s="60"/>
      <c r="AB17" s="60"/>
      <c r="AC17" s="81"/>
      <c r="AD17" s="81"/>
      <c r="AE17" s="81"/>
      <c r="AF17" s="81"/>
      <c r="AG17" s="33"/>
    </row>
    <row r="18" spans="2:36" ht="28.35" customHeight="1">
      <c r="B18" s="108" t="s">
        <v>75</v>
      </c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33"/>
    </row>
    <row r="19" spans="2:36" ht="21" customHeight="1"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33"/>
    </row>
    <row r="20" spans="2:36" ht="17.25" customHeight="1">
      <c r="B20" s="110" t="s">
        <v>76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53"/>
      <c r="V20" s="52"/>
      <c r="W20" s="110" t="s">
        <v>77</v>
      </c>
      <c r="X20" s="110"/>
      <c r="Y20" s="110"/>
      <c r="Z20" s="110"/>
      <c r="AA20" s="110"/>
      <c r="AB20" s="110"/>
      <c r="AC20" s="110"/>
      <c r="AD20" s="110"/>
      <c r="AE20" s="110"/>
      <c r="AF20" s="110"/>
      <c r="AG20" s="33"/>
    </row>
    <row r="21" spans="2:36" ht="17.25" customHeight="1" thickBot="1">
      <c r="B21" t="s">
        <v>78</v>
      </c>
      <c r="I21" s="33"/>
      <c r="J21" s="33"/>
      <c r="K21" s="33"/>
      <c r="L21" s="43"/>
      <c r="M21" s="43"/>
      <c r="N21" s="43"/>
      <c r="O21" s="43"/>
      <c r="P21" s="43"/>
      <c r="Q21" s="43"/>
      <c r="R21" s="43"/>
      <c r="U21" s="50"/>
      <c r="W21" t="s">
        <v>79</v>
      </c>
      <c r="AD21" s="33"/>
      <c r="AE21" s="33"/>
      <c r="AF21" s="33"/>
    </row>
    <row r="22" spans="2:36" ht="28.35" customHeight="1" thickBot="1">
      <c r="B22" s="111"/>
      <c r="C22" s="112"/>
      <c r="D22" s="112"/>
      <c r="E22" s="112"/>
      <c r="F22" s="112"/>
      <c r="G22" s="112"/>
      <c r="H22" s="112"/>
      <c r="I22" s="112"/>
      <c r="J22" s="113"/>
      <c r="K22" s="113"/>
      <c r="L22" s="112"/>
      <c r="M22" s="112"/>
      <c r="N22" s="112"/>
      <c r="O22" s="112"/>
      <c r="P22" s="112"/>
      <c r="Q22" s="112"/>
      <c r="R22" s="112"/>
      <c r="S22" s="112"/>
      <c r="T22" s="54"/>
      <c r="U22" s="51"/>
      <c r="W22" s="46"/>
      <c r="X22" s="47"/>
      <c r="Y22" s="47"/>
      <c r="Z22" s="47"/>
      <c r="AA22" s="47"/>
      <c r="AB22" s="47"/>
      <c r="AC22" s="47"/>
      <c r="AD22" s="48"/>
      <c r="AE22" s="48"/>
      <c r="AF22" s="49"/>
    </row>
    <row r="23" spans="2:36" ht="15" customHeight="1">
      <c r="U23" s="51"/>
      <c r="AD23" s="33"/>
      <c r="AF23" s="33"/>
    </row>
    <row r="24" spans="2:36" ht="28.35" customHeight="1">
      <c r="B24" s="60" t="s">
        <v>62</v>
      </c>
      <c r="C24" s="60"/>
      <c r="D24" s="60"/>
      <c r="E24" s="60"/>
      <c r="F24" s="60"/>
      <c r="G24" s="60"/>
      <c r="H24" s="33"/>
      <c r="J24" s="60" t="s">
        <v>63</v>
      </c>
      <c r="K24" s="60"/>
      <c r="L24" s="60"/>
      <c r="M24" s="60"/>
      <c r="N24" s="63"/>
      <c r="O24" s="63"/>
      <c r="P24" s="63"/>
      <c r="Q24" s="63"/>
      <c r="R24" s="63"/>
      <c r="T24" s="33"/>
      <c r="U24" s="51"/>
      <c r="V24" s="33"/>
      <c r="W24" s="33"/>
      <c r="X24" s="106" t="s">
        <v>80</v>
      </c>
      <c r="Y24" s="106"/>
      <c r="Z24" s="106"/>
      <c r="AA24" s="106"/>
      <c r="AB24" s="102" t="s">
        <v>81</v>
      </c>
      <c r="AC24" s="102"/>
      <c r="AD24" s="102"/>
      <c r="AF24" s="33"/>
      <c r="AG24" s="33"/>
      <c r="AH24" s="33"/>
      <c r="AI24" s="33"/>
      <c r="AJ24" s="33"/>
    </row>
    <row r="25" spans="2:36" ht="28.35" customHeight="1">
      <c r="B25" s="64" t="s">
        <v>82</v>
      </c>
      <c r="C25" s="95"/>
      <c r="D25" s="95"/>
      <c r="E25" s="96"/>
      <c r="F25" s="91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3"/>
      <c r="T25" s="33"/>
      <c r="U25" s="51"/>
      <c r="V25" s="33"/>
      <c r="W25" s="33"/>
      <c r="X25" s="91" t="s">
        <v>83</v>
      </c>
      <c r="Y25" s="92"/>
      <c r="Z25" s="92"/>
      <c r="AA25" s="92"/>
      <c r="AB25" s="91" t="s">
        <v>84</v>
      </c>
      <c r="AC25" s="92"/>
      <c r="AD25" s="92"/>
      <c r="AE25" s="93"/>
      <c r="AF25" s="33"/>
      <c r="AG25" s="33"/>
      <c r="AH25" s="33"/>
      <c r="AI25" s="33"/>
      <c r="AJ25" s="33"/>
    </row>
    <row r="26" spans="2:36" ht="28.35" customHeight="1">
      <c r="B26" s="94" t="s">
        <v>67</v>
      </c>
      <c r="C26" s="95"/>
      <c r="D26" s="95"/>
      <c r="E26" s="96"/>
      <c r="F26" s="91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3"/>
      <c r="T26" s="33"/>
      <c r="U26" s="51"/>
      <c r="V26" s="33"/>
      <c r="W26" s="33"/>
      <c r="X26" s="44"/>
      <c r="Y26" s="33"/>
      <c r="Z26" s="33"/>
      <c r="AA26" s="33"/>
      <c r="AB26" s="44"/>
      <c r="AC26" s="33"/>
      <c r="AD26" s="33"/>
      <c r="AE26" s="45"/>
      <c r="AF26" s="33"/>
      <c r="AG26" s="33"/>
      <c r="AH26" s="33"/>
      <c r="AI26" s="33"/>
      <c r="AJ26" s="33"/>
    </row>
    <row r="27" spans="2:36" ht="28.35" customHeight="1">
      <c r="B27" s="94" t="s">
        <v>69</v>
      </c>
      <c r="C27" s="95"/>
      <c r="D27" s="95"/>
      <c r="E27" s="96"/>
      <c r="F27" s="91"/>
      <c r="G27" s="92"/>
      <c r="H27" s="92"/>
      <c r="I27" s="92"/>
      <c r="J27" s="93"/>
      <c r="K27" s="94" t="s">
        <v>71</v>
      </c>
      <c r="L27" s="95"/>
      <c r="M27" s="96"/>
      <c r="N27" s="91"/>
      <c r="O27" s="92"/>
      <c r="P27" s="92"/>
      <c r="Q27" s="92"/>
      <c r="R27" s="93"/>
      <c r="T27" s="33"/>
      <c r="U27" s="51"/>
      <c r="V27" s="33"/>
      <c r="W27" s="33"/>
      <c r="X27" s="103" t="s">
        <v>85</v>
      </c>
      <c r="Y27" s="104"/>
      <c r="Z27" s="104"/>
      <c r="AA27" s="105"/>
      <c r="AB27" s="103" t="s">
        <v>85</v>
      </c>
      <c r="AC27" s="104"/>
      <c r="AD27" s="104"/>
      <c r="AE27" s="105"/>
      <c r="AF27" s="33"/>
      <c r="AG27" s="33"/>
      <c r="AH27" s="33"/>
      <c r="AI27" s="33"/>
      <c r="AJ27" s="33"/>
    </row>
    <row r="28" spans="2:36" ht="28.35" customHeight="1">
      <c r="B28" s="33" t="s">
        <v>72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57"/>
      <c r="AD28" s="57"/>
      <c r="AE28" s="57"/>
      <c r="AF28" s="57"/>
      <c r="AG28" s="57"/>
    </row>
    <row r="29" spans="2:36" ht="28.35" customHeight="1">
      <c r="B29" s="33" t="s">
        <v>73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</row>
    <row r="30" spans="2:36" ht="28.35" customHeight="1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</row>
    <row r="31" spans="2:36" ht="28.35" customHeight="1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</row>
    <row r="32" spans="2:36" ht="28.35" customHeight="1"/>
    <row r="33" ht="28.35" customHeight="1"/>
    <row r="34" ht="28.35" customHeight="1"/>
    <row r="35" ht="28.35" customHeight="1"/>
    <row r="36" ht="28.35" customHeight="1"/>
    <row r="37" ht="28.35" customHeight="1"/>
    <row r="38" ht="28.35" customHeight="1"/>
    <row r="39" ht="28.35" customHeight="1"/>
    <row r="40" ht="28.35" customHeight="1"/>
    <row r="41" ht="28.35" customHeight="1"/>
    <row r="42" ht="28.35" customHeight="1"/>
    <row r="43" ht="28.35" customHeight="1"/>
    <row r="44" ht="28.35" customHeight="1"/>
    <row r="45" ht="28.35" customHeight="1"/>
    <row r="46" ht="28.35" customHeight="1"/>
    <row r="47" ht="28.35" customHeight="1"/>
    <row r="48" ht="28.35" customHeight="1"/>
    <row r="49" ht="28.35" customHeight="1"/>
    <row r="50" ht="28.35" customHeight="1"/>
    <row r="51" ht="28.35" customHeight="1"/>
    <row r="52" ht="28.35" customHeight="1"/>
    <row r="53" ht="28.35" customHeight="1"/>
    <row r="54" ht="28.35" customHeight="1"/>
    <row r="55" ht="28.35" customHeight="1"/>
    <row r="56" ht="28.35" customHeight="1"/>
    <row r="57" ht="28.35" customHeight="1"/>
    <row r="58" ht="28.35" customHeight="1"/>
    <row r="59" ht="28.35" customHeight="1"/>
    <row r="60" ht="28.35" customHeight="1"/>
    <row r="61" ht="28.35" customHeight="1"/>
    <row r="62" ht="28.35" customHeight="1"/>
  </sheetData>
  <mergeCells count="94">
    <mergeCell ref="B3:F3"/>
    <mergeCell ref="G3:AF3"/>
    <mergeCell ref="B2:F2"/>
    <mergeCell ref="G2:K2"/>
    <mergeCell ref="M2:S2"/>
    <mergeCell ref="T2:Y2"/>
    <mergeCell ref="Z2:AF2"/>
    <mergeCell ref="B4:F4"/>
    <mergeCell ref="G4:AF4"/>
    <mergeCell ref="B5:F5"/>
    <mergeCell ref="G5:M5"/>
    <mergeCell ref="N5:S5"/>
    <mergeCell ref="T5:AF5"/>
    <mergeCell ref="B9:F9"/>
    <mergeCell ref="G9:K9"/>
    <mergeCell ref="L9:Q9"/>
    <mergeCell ref="R9:AF9"/>
    <mergeCell ref="B6:E7"/>
    <mergeCell ref="G6:I6"/>
    <mergeCell ref="K6:M6"/>
    <mergeCell ref="N6:Q6"/>
    <mergeCell ref="R6:W6"/>
    <mergeCell ref="X6:AF6"/>
    <mergeCell ref="G7:AF7"/>
    <mergeCell ref="B8:F8"/>
    <mergeCell ref="G8:J8"/>
    <mergeCell ref="L8:Q8"/>
    <mergeCell ref="S8:X8"/>
    <mergeCell ref="Y8:AF8"/>
    <mergeCell ref="B13:AF13"/>
    <mergeCell ref="B10:F10"/>
    <mergeCell ref="G10:Q10"/>
    <mergeCell ref="X10:AF10"/>
    <mergeCell ref="B11:F11"/>
    <mergeCell ref="G11:K11"/>
    <mergeCell ref="M11:P11"/>
    <mergeCell ref="R11:U11"/>
    <mergeCell ref="W11:AF11"/>
    <mergeCell ref="B12:F12"/>
    <mergeCell ref="G12:K12"/>
    <mergeCell ref="M12:P12"/>
    <mergeCell ref="R12:U12"/>
    <mergeCell ref="W12:AF12"/>
    <mergeCell ref="Y17:AB17"/>
    <mergeCell ref="AC17:AF17"/>
    <mergeCell ref="B14:E15"/>
    <mergeCell ref="F14:G14"/>
    <mergeCell ref="H14:AF14"/>
    <mergeCell ref="F15:G15"/>
    <mergeCell ref="H15:AF15"/>
    <mergeCell ref="T17:V17"/>
    <mergeCell ref="W17:X17"/>
    <mergeCell ref="F16:G16"/>
    <mergeCell ref="H16:J16"/>
    <mergeCell ref="K16:P16"/>
    <mergeCell ref="Q16:S16"/>
    <mergeCell ref="B18:AF19"/>
    <mergeCell ref="B20:T20"/>
    <mergeCell ref="W20:AF20"/>
    <mergeCell ref="B16:E17"/>
    <mergeCell ref="L22:M22"/>
    <mergeCell ref="N22:O22"/>
    <mergeCell ref="P22:Q22"/>
    <mergeCell ref="R22:S22"/>
    <mergeCell ref="T16:X16"/>
    <mergeCell ref="Y16:AB16"/>
    <mergeCell ref="AC16:AF16"/>
    <mergeCell ref="F17:G17"/>
    <mergeCell ref="H17:J17"/>
    <mergeCell ref="K17:N17"/>
    <mergeCell ref="O17:P17"/>
    <mergeCell ref="Q17:S17"/>
    <mergeCell ref="B22:C22"/>
    <mergeCell ref="D22:E22"/>
    <mergeCell ref="F22:G22"/>
    <mergeCell ref="H22:I22"/>
    <mergeCell ref="J22:K22"/>
    <mergeCell ref="X24:AA24"/>
    <mergeCell ref="AB24:AD24"/>
    <mergeCell ref="B25:E25"/>
    <mergeCell ref="F25:R25"/>
    <mergeCell ref="X25:AA25"/>
    <mergeCell ref="AB25:AE25"/>
    <mergeCell ref="B24:G24"/>
    <mergeCell ref="J24:M24"/>
    <mergeCell ref="N24:R24"/>
    <mergeCell ref="X27:AA27"/>
    <mergeCell ref="AB27:AE27"/>
    <mergeCell ref="B26:E26"/>
    <mergeCell ref="F26:R26"/>
    <mergeCell ref="B27:E27"/>
    <mergeCell ref="F27:J27"/>
    <mergeCell ref="K27:M27"/>
    <mergeCell ref="N27:R27"/>
  </mergeCells>
  <phoneticPr fontId="3"/>
  <conditionalFormatting sqref="G2:K2">
    <cfRule type="expression" dxfId="210" priority="32">
      <formula>AND($G$4&lt;&gt;"",$G$2="")</formula>
    </cfRule>
  </conditionalFormatting>
  <conditionalFormatting sqref="T2">
    <cfRule type="expression" dxfId="209" priority="31">
      <formula>AND($G$4&lt;&gt;"",$T$2="",OR($G$9="職員",$G$9="教員",$G$9="その他個人（国内",$G$9="その他個人（海外",$G$9="学生"))</formula>
    </cfRule>
  </conditionalFormatting>
  <conditionalFormatting sqref="G6:I6">
    <cfRule type="expression" dxfId="208" priority="30">
      <formula>AND($G$4&lt;&gt;"",$G$6="")</formula>
    </cfRule>
  </conditionalFormatting>
  <conditionalFormatting sqref="K6:M6">
    <cfRule type="expression" dxfId="207" priority="29">
      <formula>AND($G$4&lt;&gt;"",$K$6="")</formula>
    </cfRule>
  </conditionalFormatting>
  <conditionalFormatting sqref="G7:AF7">
    <cfRule type="expression" dxfId="206" priority="28">
      <formula>AND($G$4&lt;&gt;"",$G$7="")</formula>
    </cfRule>
  </conditionalFormatting>
  <conditionalFormatting sqref="G8:J8">
    <cfRule type="expression" dxfId="205" priority="27">
      <formula>AND($G$4&lt;&gt;"",$G$8="")</formula>
    </cfRule>
  </conditionalFormatting>
  <conditionalFormatting sqref="L8:Q8">
    <cfRule type="expression" dxfId="204" priority="26">
      <formula>AND($G$4&lt;&gt;"",$L$8="")</formula>
    </cfRule>
  </conditionalFormatting>
  <conditionalFormatting sqref="S8:X8">
    <cfRule type="expression" dxfId="203" priority="25">
      <formula>AND($G$4&lt;&gt;"",$S$8="")</formula>
    </cfRule>
  </conditionalFormatting>
  <conditionalFormatting sqref="G9:K9">
    <cfRule type="expression" dxfId="202" priority="24">
      <formula>AND($G$4&lt;&gt;"",$G$9="")</formula>
    </cfRule>
  </conditionalFormatting>
  <conditionalFormatting sqref="G10:Q10">
    <cfRule type="expression" dxfId="201" priority="23">
      <formula>AND($G$4&lt;&gt;"",$G$10="",OR($G$9="教員",$G$9="職員",$G$9="学生"))</formula>
    </cfRule>
  </conditionalFormatting>
  <conditionalFormatting sqref="F26">
    <cfRule type="expression" dxfId="200" priority="22">
      <formula>AND($G$4&lt;&gt;"",$F$26="")</formula>
    </cfRule>
  </conditionalFormatting>
  <conditionalFormatting sqref="F27">
    <cfRule type="expression" dxfId="199" priority="21">
      <formula>AND($G$4&lt;&gt;"",$F$27="")</formula>
    </cfRule>
  </conditionalFormatting>
  <conditionalFormatting sqref="N27">
    <cfRule type="expression" dxfId="198" priority="20">
      <formula>AND($G$4&lt;&gt;"",$N$27="")</formula>
    </cfRule>
  </conditionalFormatting>
  <conditionalFormatting sqref="N24:R24">
    <cfRule type="expression" dxfId="197" priority="16">
      <formula>AND($G$4&lt;&gt;"",$N$24="")</formula>
    </cfRule>
    <cfRule type="expression" dxfId="196" priority="17">
      <formula>AND($G2&lt;&gt;"",$N$24="")</formula>
    </cfRule>
  </conditionalFormatting>
  <conditionalFormatting sqref="K16:P16">
    <cfRule type="expression" dxfId="195" priority="33">
      <formula>AND($G$4&lt;&gt;"",$K$16="",OR($N$24="",$N$24="支出"))</formula>
    </cfRule>
  </conditionalFormatting>
  <conditionalFormatting sqref="T16:X16">
    <cfRule type="expression" dxfId="194" priority="34">
      <formula>AND($G$4&lt;&gt;"",$T$16="",OR($N$24="",$N$24="支出"))</formula>
    </cfRule>
  </conditionalFormatting>
  <conditionalFormatting sqref="AC16:AF16">
    <cfRule type="expression" dxfId="193" priority="35">
      <formula>AND($G$4&lt;&gt;"",$AC$16="",OR($N$24="",$N$24="支出"))</formula>
    </cfRule>
  </conditionalFormatting>
  <conditionalFormatting sqref="K17:N17">
    <cfRule type="expression" dxfId="192" priority="36">
      <formula>AND($G$4&lt;&gt;"",$K$17="",OR($N$24="",$N$24="支出"))</formula>
    </cfRule>
  </conditionalFormatting>
  <conditionalFormatting sqref="T17:V17">
    <cfRule type="expression" dxfId="191" priority="37">
      <formula>AND($G$4&lt;&gt;"",$T$17="",OR($N$24="",$N$24="支出"))</formula>
    </cfRule>
  </conditionalFormatting>
  <conditionalFormatting sqref="AC17:AF17">
    <cfRule type="expression" dxfId="190" priority="38">
      <formula>AND($G$4&lt;&gt;"",$AC$17="",OR($N$24="",$N$24="支出"))</formula>
    </cfRule>
  </conditionalFormatting>
  <conditionalFormatting sqref="F25:R25">
    <cfRule type="expression" dxfId="189" priority="39">
      <formula>AND($N$24="支出",$F25="")</formula>
    </cfRule>
  </conditionalFormatting>
  <conditionalFormatting sqref="G3:AF3">
    <cfRule type="expression" dxfId="188" priority="15">
      <formula>AND($G$11="",$G$12&lt;&gt;"")</formula>
    </cfRule>
  </conditionalFormatting>
  <conditionalFormatting sqref="H14:AF14">
    <cfRule type="expression" dxfId="187" priority="14">
      <formula>AND($G$12&lt;&gt;"",$H$22="")</formula>
    </cfRule>
  </conditionalFormatting>
  <conditionalFormatting sqref="H15:AF15">
    <cfRule type="expression" dxfId="186" priority="13">
      <formula>AND($G$12&lt;&gt;"",$H$23="")</formula>
    </cfRule>
  </conditionalFormatting>
  <conditionalFormatting sqref="M12:P12">
    <cfRule type="expression" dxfId="185" priority="5">
      <formula>AND($G$12&lt;&gt;"",$M$20="",$G$17="学生")</formula>
    </cfRule>
    <cfRule type="expression" dxfId="184" priority="11">
      <formula>LENB(M12)&lt;&gt;2</formula>
    </cfRule>
  </conditionalFormatting>
  <conditionalFormatting sqref="R12:U12">
    <cfRule type="expression" dxfId="183" priority="2">
      <formula>AND($G$12&lt;&gt;"",$R$20="",$G$17="学生")</formula>
    </cfRule>
    <cfRule type="expression" dxfId="182" priority="10">
      <formula>LENB($R$12)&lt;&gt;2</formula>
    </cfRule>
  </conditionalFormatting>
  <conditionalFormatting sqref="G11:K11">
    <cfRule type="expression" dxfId="181" priority="9">
      <formula>AND($G$12&lt;&gt;"",$G$20="",$G$17="学生")</formula>
    </cfRule>
  </conditionalFormatting>
  <conditionalFormatting sqref="M11:P11">
    <cfRule type="expression" dxfId="180" priority="4">
      <formula>AND($G$12&lt;&gt;"",$M$20="",$G$17="学生")</formula>
    </cfRule>
    <cfRule type="expression" dxfId="179" priority="8">
      <formula>LENB($M$11)&lt;&gt;2</formula>
    </cfRule>
  </conditionalFormatting>
  <conditionalFormatting sqref="R11:U11">
    <cfRule type="expression" dxfId="178" priority="3">
      <formula>AND($G$12&lt;&gt;"",$R$20="",$G$17="学生")</formula>
    </cfRule>
    <cfRule type="expression" dxfId="177" priority="7">
      <formula>LENB(R11)&lt;&gt;2</formula>
    </cfRule>
  </conditionalFormatting>
  <conditionalFormatting sqref="AJ22">
    <cfRule type="expression" dxfId="176" priority="6">
      <formula>"lenb($AJ$22)&lt;&gt;2"</formula>
    </cfRule>
  </conditionalFormatting>
  <conditionalFormatting sqref="G12:K12">
    <cfRule type="expression" dxfId="175" priority="1">
      <formula>AND($G$12&lt;&gt;"",$G$20="",$G$17="学生")</formula>
    </cfRule>
  </conditionalFormatting>
  <dataValidations count="15">
    <dataValidation imeMode="halfAlpha" allowBlank="1" showInputMessage="1" showErrorMessage="1" prompt="登録年度を入力" sqref="G2:K2" xr:uid="{ADBE1E22-A0FB-458C-8055-8886D1BF6502}"/>
    <dataValidation allowBlank="1" showInputMessage="1" showErrorMessage="1" prompt="都道府県名は上段に入力_x000a_カタカナ、英数字は半角入力_x000a_" sqref="G7:AF7" xr:uid="{994F223B-9755-4D20-A9DE-20B63CFE58AC}"/>
    <dataValidation allowBlank="1" showInputMessage="1" showErrorMessage="1" prompt="個人の場合_x000a_任意でメールアドレスを記入_x000a_学生の場合_x000a_メールアドレス入力不要(空欄)_x000a_" sqref="R9:AF9" xr:uid="{2C3D7AA9-D5BB-4243-A484-796D7CD1A735}"/>
    <dataValidation type="textLength" operator="equal" allowBlank="1" showInputMessage="1" showErrorMessage="1" prompt="8桁数字_x000a_" sqref="G10:Q10" xr:uid="{C6431A13-2341-40DC-81DB-872DE4852DA1}">
      <formula1>8</formula1>
    </dataValidation>
    <dataValidation type="textLength" imeMode="halfAlpha" operator="equal" allowBlank="1" showInputMessage="1" showErrorMessage="1" prompt="半角数字　7桁" sqref="AC17:AF17" xr:uid="{F9BF6EB3-7D7D-45FA-977A-216E03401BDA}">
      <formula1>7</formula1>
    </dataValidation>
    <dataValidation imeMode="halfAlpha" allowBlank="1" showInputMessage="1" showErrorMessage="1" prompt="半角数字　4桁" sqref="K17:N17" xr:uid="{B73BF8C8-1CB7-4F1F-960D-0532794EE5E5}"/>
    <dataValidation imeMode="halfAlpha" allowBlank="1" showInputMessage="1" showErrorMessage="1" prompt="半角数字　3桁" sqref="T17:V17" xr:uid="{1F54E9F5-9B94-4E27-A15E-E11775100945}"/>
    <dataValidation type="textLength" imeMode="halfAlpha" operator="equal" allowBlank="1" showInputMessage="1" showErrorMessage="1" prompt="西暦4桁yyyy_x000a_" sqref="G11:K12" xr:uid="{5393D867-EC60-42C3-905C-6C640F65242E}">
      <formula1>4</formula1>
    </dataValidation>
    <dataValidation imeMode="halfAlpha" allowBlank="1" showInputMessage="1" showErrorMessage="1" prompt="半角数字3桁_x000a_" sqref="G6:I6" xr:uid="{52160CC2-E240-49B6-9204-B2E1FADF703A}"/>
    <dataValidation imeMode="halfAlpha" allowBlank="1" showInputMessage="1" showErrorMessage="1" prompt="半角数字4桁" sqref="K6:M6" xr:uid="{9876C6F7-A667-4543-818F-6BBBA6E71214}"/>
    <dataValidation imeMode="halfAlpha" allowBlank="1" showInputMessage="1" showErrorMessage="1" prompt="2桁 mm_x000a_" sqref="M11:P12" xr:uid="{E1009909-8F48-402D-9EB0-A809D3E9A9FC}"/>
    <dataValidation imeMode="halfAlpha" allowBlank="1" showInputMessage="1" showErrorMessage="1" prompt="2桁 dd" sqref="R11:U12" xr:uid="{BAE9013C-EF1C-4764-86D0-78481D95B608}"/>
    <dataValidation type="custom" allowBlank="1" showInputMessage="1" showErrorMessage="1" error="スペース入力不可" sqref="G4:AF4" xr:uid="{C63595E0-672C-4C0D-A702-8CB02469F629}">
      <formula1>AND(ISERROR(FIND(" ",G4)),ISERROR(FIND("　",G4)))</formula1>
    </dataValidation>
    <dataValidation type="custom" imeMode="halfKatakana" allowBlank="1" showInputMessage="1" showErrorMessage="1" error="スペース入力不可" sqref="G3:AF3" xr:uid="{24B83847-1C8D-4A28-936F-0647118E9C5A}">
      <formula1>AND(ISERROR(FIND(" ",G3)),ISERROR(FIND("　",G3)))</formula1>
    </dataValidation>
    <dataValidation imeMode="halfAlpha" allowBlank="1" showInputMessage="1" showErrorMessage="1" sqref="S8:X8 L8:Q8 G8:J8" xr:uid="{4F03867C-9507-400B-8581-C305319036A2}"/>
  </dataValidations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AF9175A7-9F93-46FD-82B1-2CBB2EA3F534}">
            <xm:f>AND($G$4&lt;&gt;"",OR($G$9=債主区分!$B$8,$G$9=債主区分!$B$9,$G$9=債主区分!$B$10),$G$5="")</xm:f>
            <x14:dxf>
              <fill>
                <patternFill>
                  <bgColor rgb="FFFFFF00"/>
                </patternFill>
              </fill>
            </x14:dxf>
          </x14:cfRule>
          <xm:sqref>G5:M5</xm:sqref>
        </x14:conditionalFormatting>
        <x14:conditionalFormatting xmlns:xm="http://schemas.microsoft.com/office/excel/2006/main">
          <x14:cfRule type="expression" priority="18" id="{EDC5523D-7D27-424F-AB49-B6A0DD9F0CCB}">
            <xm:f>AND($G$4&lt;&gt;"",OR($G$9=債主区分!$B$8,$G$9=債主区分!$B$9,$G$9=債主区分!$B$10),$T$5="")</xm:f>
            <x14:dxf>
              <fill>
                <patternFill>
                  <bgColor rgb="FFFFFF00"/>
                </patternFill>
              </fill>
            </x14:dxf>
          </x14:cfRule>
          <xm:sqref>T5:AF5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6616712-AB19-4BCF-9541-B0480E6AF975}">
          <x14:formula1>
            <xm:f>債主区分!$B$2:$B$10</xm:f>
          </x14:formula1>
          <xm:sqref>G9:K9</xm:sqref>
        </x14:dataValidation>
        <x14:dataValidation type="list" allowBlank="1" showInputMessage="1" showErrorMessage="1" xr:uid="{C611B31E-AD60-48CC-920C-400FD300DE44}">
          <x14:formula1>
            <xm:f>債主区分!$B$16:$B$19</xm:f>
          </x14:formula1>
          <xm:sqref>AC16:AF16</xm:sqref>
        </x14:dataValidation>
        <x14:dataValidation type="list" allowBlank="1" showInputMessage="1" showErrorMessage="1" xr:uid="{697EA951-6F5C-450E-A1FD-1DDBFC61CC63}">
          <x14:formula1>
            <xm:f>債主区分!$B$23:$B$24</xm:f>
          </x14:formula1>
          <xm:sqref>T2</xm:sqref>
        </x14:dataValidation>
        <x14:dataValidation type="list" allowBlank="1" showInputMessage="1" showErrorMessage="1" xr:uid="{8A6B197A-19AC-4924-BCB1-34A353D6130F}">
          <x14:formula1>
            <xm:f>債主区分!$B$30:$B$34</xm:f>
          </x14:formula1>
          <xm:sqref>F25:R25</xm:sqref>
        </x14:dataValidation>
        <x14:dataValidation type="list" allowBlank="1" showInputMessage="1" showErrorMessage="1" xr:uid="{DCCE24CB-66A5-4349-B2A6-72391C2786FC}">
          <x14:formula1>
            <xm:f>債主区分!$A$38:$A$39</xm:f>
          </x14:formula1>
          <xm:sqref>N24:R24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D7B6C-E385-482B-86A7-795B5CB422D0}">
  <sheetPr>
    <tabColor theme="9" tint="0.79998168889431442"/>
    <pageSetUpPr fitToPage="1"/>
  </sheetPr>
  <dimension ref="B2:AJ62"/>
  <sheetViews>
    <sheetView view="pageBreakPreview" zoomScale="80" zoomScaleNormal="100" zoomScaleSheetLayoutView="80" workbookViewId="0">
      <selection activeCell="G2" sqref="G2:K2"/>
    </sheetView>
  </sheetViews>
  <sheetFormatPr defaultColWidth="2.875" defaultRowHeight="13.5"/>
  <cols>
    <col min="20" max="20" width="4.375" customWidth="1"/>
    <col min="21" max="21" width="1.375" customWidth="1"/>
    <col min="22" max="22" width="2.875" customWidth="1"/>
  </cols>
  <sheetData>
    <row r="2" spans="2:33" ht="28.35" customHeight="1">
      <c r="B2" s="60" t="s">
        <v>0</v>
      </c>
      <c r="C2" s="60"/>
      <c r="D2" s="60"/>
      <c r="E2" s="60"/>
      <c r="F2" s="60"/>
      <c r="G2" s="63"/>
      <c r="H2" s="63"/>
      <c r="I2" s="63"/>
      <c r="J2" s="63"/>
      <c r="K2" s="63"/>
      <c r="L2" s="36" t="s">
        <v>1</v>
      </c>
      <c r="M2" s="64" t="s">
        <v>2</v>
      </c>
      <c r="N2" s="65"/>
      <c r="O2" s="65"/>
      <c r="P2" s="65"/>
      <c r="Q2" s="65"/>
      <c r="R2" s="65"/>
      <c r="S2" s="66"/>
      <c r="T2" s="63"/>
      <c r="U2" s="63"/>
      <c r="V2" s="63"/>
      <c r="W2" s="63"/>
      <c r="X2" s="63"/>
      <c r="Y2" s="63"/>
      <c r="Z2" s="67"/>
      <c r="AA2" s="67"/>
      <c r="AB2" s="67"/>
      <c r="AC2" s="67"/>
      <c r="AD2" s="67"/>
      <c r="AE2" s="67"/>
      <c r="AF2" s="68"/>
    </row>
    <row r="3" spans="2:33" ht="28.35" customHeight="1">
      <c r="B3" s="59" t="s">
        <v>4</v>
      </c>
      <c r="C3" s="60"/>
      <c r="D3" s="60"/>
      <c r="E3" s="60"/>
      <c r="F3" s="60"/>
      <c r="G3" s="61"/>
      <c r="H3" s="61"/>
      <c r="I3" s="61"/>
      <c r="J3" s="61"/>
      <c r="K3" s="61"/>
      <c r="L3" s="61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33"/>
    </row>
    <row r="4" spans="2:33" ht="28.35" customHeight="1">
      <c r="B4" s="59" t="s">
        <v>7</v>
      </c>
      <c r="C4" s="60"/>
      <c r="D4" s="60"/>
      <c r="E4" s="60"/>
      <c r="F4" s="60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9"/>
      <c r="Y4" s="69"/>
      <c r="Z4" s="69"/>
      <c r="AA4" s="69"/>
      <c r="AB4" s="69"/>
      <c r="AC4" s="69"/>
      <c r="AD4" s="69"/>
      <c r="AE4" s="69"/>
      <c r="AF4" s="69"/>
      <c r="AG4" s="33"/>
    </row>
    <row r="5" spans="2:33" ht="28.35" customHeight="1">
      <c r="B5" s="64" t="s">
        <v>10</v>
      </c>
      <c r="C5" s="65"/>
      <c r="D5" s="65"/>
      <c r="E5" s="65"/>
      <c r="F5" s="66"/>
      <c r="G5" s="91"/>
      <c r="H5" s="92"/>
      <c r="I5" s="92"/>
      <c r="J5" s="92"/>
      <c r="K5" s="92"/>
      <c r="L5" s="92"/>
      <c r="M5" s="93"/>
      <c r="N5" s="64" t="s">
        <v>11</v>
      </c>
      <c r="O5" s="65"/>
      <c r="P5" s="65"/>
      <c r="Q5" s="65"/>
      <c r="R5" s="65"/>
      <c r="S5" s="66"/>
      <c r="T5" s="91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3"/>
      <c r="AG5" s="33"/>
    </row>
    <row r="6" spans="2:33" ht="28.35" customHeight="1">
      <c r="B6" s="70" t="s">
        <v>13</v>
      </c>
      <c r="C6" s="71"/>
      <c r="D6" s="71"/>
      <c r="E6" s="72"/>
      <c r="F6" s="34" t="s">
        <v>14</v>
      </c>
      <c r="G6" s="76"/>
      <c r="H6" s="77"/>
      <c r="I6" s="78"/>
      <c r="J6" s="42" t="s">
        <v>16</v>
      </c>
      <c r="K6" s="76"/>
      <c r="L6" s="77"/>
      <c r="M6" s="78"/>
      <c r="N6" s="64" t="s">
        <v>18</v>
      </c>
      <c r="O6" s="65"/>
      <c r="P6" s="65"/>
      <c r="Q6" s="66"/>
      <c r="R6" s="61"/>
      <c r="S6" s="61"/>
      <c r="T6" s="61"/>
      <c r="U6" s="61"/>
      <c r="V6" s="61"/>
      <c r="W6" s="79"/>
      <c r="X6" s="80"/>
      <c r="Y6" s="67"/>
      <c r="Z6" s="67"/>
      <c r="AA6" s="67"/>
      <c r="AB6" s="67"/>
      <c r="AC6" s="67"/>
      <c r="AD6" s="67"/>
      <c r="AE6" s="67"/>
      <c r="AF6" s="68"/>
      <c r="AG6" s="33"/>
    </row>
    <row r="7" spans="2:33" ht="28.35" customHeight="1">
      <c r="B7" s="73"/>
      <c r="C7" s="74"/>
      <c r="D7" s="74"/>
      <c r="E7" s="75"/>
      <c r="F7" s="35" t="s">
        <v>13</v>
      </c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9"/>
      <c r="Z7" s="69"/>
      <c r="AA7" s="69"/>
      <c r="AB7" s="69"/>
      <c r="AC7" s="69"/>
      <c r="AD7" s="69"/>
      <c r="AE7" s="69"/>
      <c r="AF7" s="69"/>
      <c r="AG7" s="33"/>
    </row>
    <row r="8" spans="2:33" ht="28.35" customHeight="1">
      <c r="B8" s="60" t="s">
        <v>22</v>
      </c>
      <c r="C8" s="60"/>
      <c r="D8" s="60"/>
      <c r="E8" s="60"/>
      <c r="F8" s="60"/>
      <c r="G8" s="81"/>
      <c r="H8" s="81"/>
      <c r="I8" s="81"/>
      <c r="J8" s="81"/>
      <c r="K8" s="39" t="s">
        <v>16</v>
      </c>
      <c r="L8" s="81"/>
      <c r="M8" s="81"/>
      <c r="N8" s="81"/>
      <c r="O8" s="81"/>
      <c r="P8" s="81"/>
      <c r="Q8" s="81"/>
      <c r="R8" s="39" t="s">
        <v>16</v>
      </c>
      <c r="S8" s="81"/>
      <c r="T8" s="81"/>
      <c r="U8" s="81"/>
      <c r="V8" s="81"/>
      <c r="W8" s="81"/>
      <c r="X8" s="76"/>
      <c r="Y8" s="80"/>
      <c r="Z8" s="67"/>
      <c r="AA8" s="67"/>
      <c r="AB8" s="67"/>
      <c r="AC8" s="67"/>
      <c r="AD8" s="67"/>
      <c r="AE8" s="67"/>
      <c r="AF8" s="68"/>
      <c r="AG8" s="33"/>
    </row>
    <row r="9" spans="2:33" ht="28.35" customHeight="1">
      <c r="B9" s="60" t="s">
        <v>26</v>
      </c>
      <c r="C9" s="60"/>
      <c r="D9" s="60"/>
      <c r="E9" s="60"/>
      <c r="F9" s="60"/>
      <c r="G9" s="84"/>
      <c r="H9" s="84"/>
      <c r="I9" s="84"/>
      <c r="J9" s="84"/>
      <c r="K9" s="84"/>
      <c r="L9" s="85" t="s">
        <v>28</v>
      </c>
      <c r="M9" s="85"/>
      <c r="N9" s="85"/>
      <c r="O9" s="85"/>
      <c r="P9" s="85"/>
      <c r="Q9" s="85"/>
      <c r="R9" s="86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8"/>
      <c r="AG9" s="33"/>
    </row>
    <row r="10" spans="2:33" ht="28.35" customHeight="1">
      <c r="B10" s="59" t="s">
        <v>31</v>
      </c>
      <c r="C10" s="59"/>
      <c r="D10" s="59"/>
      <c r="E10" s="59"/>
      <c r="F10" s="59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34" t="s">
        <v>32</v>
      </c>
      <c r="S10" s="34"/>
      <c r="T10" s="34"/>
      <c r="U10" s="34"/>
      <c r="V10" s="34"/>
      <c r="W10" s="37"/>
      <c r="X10" s="80"/>
      <c r="Y10" s="67"/>
      <c r="Z10" s="67"/>
      <c r="AA10" s="67"/>
      <c r="AB10" s="67"/>
      <c r="AC10" s="67"/>
      <c r="AD10" s="67"/>
      <c r="AE10" s="67"/>
      <c r="AF10" s="68"/>
      <c r="AG10" s="33"/>
    </row>
    <row r="11" spans="2:33" ht="28.35" customHeight="1">
      <c r="B11" s="59" t="s">
        <v>33</v>
      </c>
      <c r="C11" s="59"/>
      <c r="D11" s="59"/>
      <c r="E11" s="59"/>
      <c r="F11" s="59"/>
      <c r="G11" s="81"/>
      <c r="H11" s="81"/>
      <c r="I11" s="81"/>
      <c r="J11" s="81"/>
      <c r="K11" s="81"/>
      <c r="L11" s="34" t="s">
        <v>1</v>
      </c>
      <c r="M11" s="81"/>
      <c r="N11" s="81"/>
      <c r="O11" s="81"/>
      <c r="P11" s="81"/>
      <c r="Q11" s="36" t="s">
        <v>35</v>
      </c>
      <c r="R11" s="81"/>
      <c r="S11" s="81"/>
      <c r="T11" s="81"/>
      <c r="U11" s="81"/>
      <c r="V11" s="37" t="s">
        <v>36</v>
      </c>
      <c r="W11" s="80"/>
      <c r="X11" s="67"/>
      <c r="Y11" s="67"/>
      <c r="Z11" s="67"/>
      <c r="AA11" s="67"/>
      <c r="AB11" s="67"/>
      <c r="AC11" s="67"/>
      <c r="AD11" s="67"/>
      <c r="AE11" s="67"/>
      <c r="AF11" s="68"/>
      <c r="AG11" s="33"/>
    </row>
    <row r="12" spans="2:33" ht="28.35" customHeight="1">
      <c r="B12" s="59" t="s">
        <v>37</v>
      </c>
      <c r="C12" s="60"/>
      <c r="D12" s="60"/>
      <c r="E12" s="60"/>
      <c r="F12" s="60"/>
      <c r="G12" s="81"/>
      <c r="H12" s="81"/>
      <c r="I12" s="81"/>
      <c r="J12" s="81"/>
      <c r="K12" s="81"/>
      <c r="L12" s="34" t="s">
        <v>1</v>
      </c>
      <c r="M12" s="81"/>
      <c r="N12" s="81"/>
      <c r="O12" s="81"/>
      <c r="P12" s="81"/>
      <c r="Q12" s="36" t="s">
        <v>35</v>
      </c>
      <c r="R12" s="81"/>
      <c r="S12" s="81"/>
      <c r="T12" s="81"/>
      <c r="U12" s="81"/>
      <c r="V12" s="34" t="s">
        <v>36</v>
      </c>
      <c r="W12" s="80"/>
      <c r="X12" s="67"/>
      <c r="Y12" s="67"/>
      <c r="Z12" s="67"/>
      <c r="AA12" s="67"/>
      <c r="AB12" s="67"/>
      <c r="AC12" s="67"/>
      <c r="AD12" s="67"/>
      <c r="AE12" s="67"/>
      <c r="AF12" s="68"/>
      <c r="AG12" s="33"/>
    </row>
    <row r="13" spans="2:33" ht="39.6" customHeight="1">
      <c r="B13" s="107" t="s">
        <v>74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33"/>
    </row>
    <row r="14" spans="2:33" ht="28.35" customHeight="1">
      <c r="B14" s="60" t="s">
        <v>40</v>
      </c>
      <c r="C14" s="60"/>
      <c r="D14" s="60"/>
      <c r="E14" s="60"/>
      <c r="F14" s="89" t="s">
        <v>41</v>
      </c>
      <c r="G14" s="90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33"/>
    </row>
    <row r="15" spans="2:33" ht="28.35" customHeight="1">
      <c r="B15" s="60"/>
      <c r="C15" s="60"/>
      <c r="D15" s="60"/>
      <c r="E15" s="60"/>
      <c r="F15" s="60" t="s">
        <v>44</v>
      </c>
      <c r="G15" s="60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33"/>
    </row>
    <row r="16" spans="2:33" ht="28.35" customHeight="1">
      <c r="B16" s="60" t="s">
        <v>45</v>
      </c>
      <c r="C16" s="60"/>
      <c r="D16" s="60"/>
      <c r="E16" s="60"/>
      <c r="F16" s="60" t="s">
        <v>46</v>
      </c>
      <c r="G16" s="60"/>
      <c r="H16" s="60" t="s">
        <v>47</v>
      </c>
      <c r="I16" s="60"/>
      <c r="J16" s="60"/>
      <c r="K16" s="63"/>
      <c r="L16" s="63"/>
      <c r="M16" s="63"/>
      <c r="N16" s="63"/>
      <c r="O16" s="63"/>
      <c r="P16" s="63"/>
      <c r="Q16" s="60" t="s">
        <v>49</v>
      </c>
      <c r="R16" s="60"/>
      <c r="S16" s="60"/>
      <c r="T16" s="81"/>
      <c r="U16" s="81"/>
      <c r="V16" s="81"/>
      <c r="W16" s="81"/>
      <c r="X16" s="81"/>
      <c r="Y16" s="60" t="s">
        <v>51</v>
      </c>
      <c r="Z16" s="60"/>
      <c r="AA16" s="60"/>
      <c r="AB16" s="60"/>
      <c r="AC16" s="63"/>
      <c r="AD16" s="63"/>
      <c r="AE16" s="63"/>
      <c r="AF16" s="63"/>
      <c r="AG16" s="33"/>
    </row>
    <row r="17" spans="2:36" ht="28.35" customHeight="1">
      <c r="B17" s="60"/>
      <c r="C17" s="60"/>
      <c r="D17" s="60"/>
      <c r="E17" s="60"/>
      <c r="F17" s="60" t="s">
        <v>53</v>
      </c>
      <c r="G17" s="60"/>
      <c r="H17" s="59" t="s">
        <v>54</v>
      </c>
      <c r="I17" s="59"/>
      <c r="J17" s="59"/>
      <c r="K17" s="81"/>
      <c r="L17" s="81"/>
      <c r="M17" s="81"/>
      <c r="N17" s="81"/>
      <c r="O17" s="60" t="s">
        <v>56</v>
      </c>
      <c r="P17" s="60"/>
      <c r="Q17" s="59" t="s">
        <v>57</v>
      </c>
      <c r="R17" s="59"/>
      <c r="S17" s="59"/>
      <c r="T17" s="81"/>
      <c r="U17" s="81"/>
      <c r="V17" s="81"/>
      <c r="W17" s="60" t="s">
        <v>59</v>
      </c>
      <c r="X17" s="60"/>
      <c r="Y17" s="59" t="s">
        <v>60</v>
      </c>
      <c r="Z17" s="60"/>
      <c r="AA17" s="60"/>
      <c r="AB17" s="60"/>
      <c r="AC17" s="81"/>
      <c r="AD17" s="81"/>
      <c r="AE17" s="81"/>
      <c r="AF17" s="81"/>
      <c r="AG17" s="33"/>
    </row>
    <row r="18" spans="2:36" ht="28.35" customHeight="1">
      <c r="B18" s="108" t="s">
        <v>75</v>
      </c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33"/>
    </row>
    <row r="19" spans="2:36" ht="21" customHeight="1"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33"/>
    </row>
    <row r="20" spans="2:36" ht="17.25" customHeight="1">
      <c r="B20" s="110" t="s">
        <v>76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53"/>
      <c r="V20" s="52"/>
      <c r="W20" s="110" t="s">
        <v>77</v>
      </c>
      <c r="X20" s="110"/>
      <c r="Y20" s="110"/>
      <c r="Z20" s="110"/>
      <c r="AA20" s="110"/>
      <c r="AB20" s="110"/>
      <c r="AC20" s="110"/>
      <c r="AD20" s="110"/>
      <c r="AE20" s="110"/>
      <c r="AF20" s="110"/>
      <c r="AG20" s="33"/>
    </row>
    <row r="21" spans="2:36" ht="17.25" customHeight="1" thickBot="1">
      <c r="B21" t="s">
        <v>78</v>
      </c>
      <c r="I21" s="33"/>
      <c r="J21" s="33"/>
      <c r="K21" s="33"/>
      <c r="L21" s="43"/>
      <c r="M21" s="43"/>
      <c r="N21" s="43"/>
      <c r="O21" s="43"/>
      <c r="P21" s="43"/>
      <c r="Q21" s="43"/>
      <c r="R21" s="43"/>
      <c r="U21" s="50"/>
      <c r="W21" t="s">
        <v>79</v>
      </c>
      <c r="AD21" s="33"/>
      <c r="AE21" s="33"/>
      <c r="AF21" s="33"/>
    </row>
    <row r="22" spans="2:36" ht="28.35" customHeight="1" thickBot="1">
      <c r="B22" s="111"/>
      <c r="C22" s="112"/>
      <c r="D22" s="112"/>
      <c r="E22" s="112"/>
      <c r="F22" s="112"/>
      <c r="G22" s="112"/>
      <c r="H22" s="112"/>
      <c r="I22" s="112"/>
      <c r="J22" s="113"/>
      <c r="K22" s="113"/>
      <c r="L22" s="112"/>
      <c r="M22" s="112"/>
      <c r="N22" s="112"/>
      <c r="O22" s="112"/>
      <c r="P22" s="112"/>
      <c r="Q22" s="112"/>
      <c r="R22" s="112"/>
      <c r="S22" s="112"/>
      <c r="T22" s="54"/>
      <c r="U22" s="51"/>
      <c r="W22" s="46"/>
      <c r="X22" s="47"/>
      <c r="Y22" s="47"/>
      <c r="Z22" s="47"/>
      <c r="AA22" s="47"/>
      <c r="AB22" s="47"/>
      <c r="AC22" s="47"/>
      <c r="AD22" s="48"/>
      <c r="AE22" s="48"/>
      <c r="AF22" s="49"/>
    </row>
    <row r="23" spans="2:36" ht="15" customHeight="1">
      <c r="U23" s="51"/>
      <c r="AD23" s="33"/>
      <c r="AF23" s="33"/>
    </row>
    <row r="24" spans="2:36" ht="28.35" customHeight="1">
      <c r="B24" s="60" t="s">
        <v>62</v>
      </c>
      <c r="C24" s="60"/>
      <c r="D24" s="60"/>
      <c r="E24" s="60"/>
      <c r="F24" s="60"/>
      <c r="G24" s="60"/>
      <c r="H24" s="33"/>
      <c r="J24" s="60" t="s">
        <v>63</v>
      </c>
      <c r="K24" s="60"/>
      <c r="L24" s="60"/>
      <c r="M24" s="60"/>
      <c r="N24" s="63"/>
      <c r="O24" s="63"/>
      <c r="P24" s="63"/>
      <c r="Q24" s="63"/>
      <c r="R24" s="63"/>
      <c r="T24" s="33"/>
      <c r="U24" s="51"/>
      <c r="V24" s="33"/>
      <c r="W24" s="33"/>
      <c r="X24" s="106" t="s">
        <v>80</v>
      </c>
      <c r="Y24" s="106"/>
      <c r="Z24" s="106"/>
      <c r="AA24" s="106"/>
      <c r="AB24" s="102" t="s">
        <v>81</v>
      </c>
      <c r="AC24" s="102"/>
      <c r="AD24" s="102"/>
      <c r="AF24" s="33"/>
      <c r="AG24" s="33"/>
      <c r="AH24" s="33"/>
      <c r="AI24" s="33"/>
      <c r="AJ24" s="33"/>
    </row>
    <row r="25" spans="2:36" ht="28.35" customHeight="1">
      <c r="B25" s="64" t="s">
        <v>82</v>
      </c>
      <c r="C25" s="95"/>
      <c r="D25" s="95"/>
      <c r="E25" s="96"/>
      <c r="F25" s="91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3"/>
      <c r="T25" s="33"/>
      <c r="U25" s="51"/>
      <c r="V25" s="33"/>
      <c r="W25" s="33"/>
      <c r="X25" s="91" t="s">
        <v>83</v>
      </c>
      <c r="Y25" s="92"/>
      <c r="Z25" s="92"/>
      <c r="AA25" s="92"/>
      <c r="AB25" s="91" t="s">
        <v>84</v>
      </c>
      <c r="AC25" s="92"/>
      <c r="AD25" s="92"/>
      <c r="AE25" s="93"/>
      <c r="AF25" s="33"/>
      <c r="AG25" s="33"/>
      <c r="AH25" s="33"/>
      <c r="AI25" s="33"/>
      <c r="AJ25" s="33"/>
    </row>
    <row r="26" spans="2:36" ht="28.35" customHeight="1">
      <c r="B26" s="94" t="s">
        <v>67</v>
      </c>
      <c r="C26" s="95"/>
      <c r="D26" s="95"/>
      <c r="E26" s="96"/>
      <c r="F26" s="91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3"/>
      <c r="T26" s="33"/>
      <c r="U26" s="51"/>
      <c r="V26" s="33"/>
      <c r="W26" s="33"/>
      <c r="X26" s="44"/>
      <c r="Y26" s="33"/>
      <c r="Z26" s="33"/>
      <c r="AA26" s="33"/>
      <c r="AB26" s="44"/>
      <c r="AC26" s="33"/>
      <c r="AD26" s="33"/>
      <c r="AE26" s="45"/>
      <c r="AF26" s="33"/>
      <c r="AG26" s="33"/>
      <c r="AH26" s="33"/>
      <c r="AI26" s="33"/>
      <c r="AJ26" s="33"/>
    </row>
    <row r="27" spans="2:36" ht="28.35" customHeight="1">
      <c r="B27" s="94" t="s">
        <v>69</v>
      </c>
      <c r="C27" s="95"/>
      <c r="D27" s="95"/>
      <c r="E27" s="96"/>
      <c r="F27" s="91"/>
      <c r="G27" s="92"/>
      <c r="H27" s="92"/>
      <c r="I27" s="92"/>
      <c r="J27" s="93"/>
      <c r="K27" s="94" t="s">
        <v>71</v>
      </c>
      <c r="L27" s="95"/>
      <c r="M27" s="96"/>
      <c r="N27" s="91"/>
      <c r="O27" s="92"/>
      <c r="P27" s="92"/>
      <c r="Q27" s="92"/>
      <c r="R27" s="93"/>
      <c r="T27" s="33"/>
      <c r="U27" s="51"/>
      <c r="V27" s="33"/>
      <c r="W27" s="33"/>
      <c r="X27" s="103" t="s">
        <v>85</v>
      </c>
      <c r="Y27" s="104"/>
      <c r="Z27" s="104"/>
      <c r="AA27" s="105"/>
      <c r="AB27" s="103" t="s">
        <v>85</v>
      </c>
      <c r="AC27" s="104"/>
      <c r="AD27" s="104"/>
      <c r="AE27" s="105"/>
      <c r="AF27" s="33"/>
      <c r="AG27" s="33"/>
      <c r="AH27" s="33"/>
      <c r="AI27" s="33"/>
      <c r="AJ27" s="33"/>
    </row>
    <row r="28" spans="2:36" ht="28.35" customHeight="1">
      <c r="B28" s="33" t="s">
        <v>72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57"/>
      <c r="AD28" s="57"/>
      <c r="AE28" s="57"/>
      <c r="AF28" s="57"/>
      <c r="AG28" s="57"/>
    </row>
    <row r="29" spans="2:36" ht="28.35" customHeight="1">
      <c r="B29" s="33" t="s">
        <v>73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</row>
    <row r="30" spans="2:36" ht="28.35" customHeight="1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</row>
    <row r="31" spans="2:36" ht="28.35" customHeight="1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</row>
    <row r="32" spans="2:36" ht="28.35" customHeight="1"/>
    <row r="33" ht="28.35" customHeight="1"/>
    <row r="34" ht="28.35" customHeight="1"/>
    <row r="35" ht="28.35" customHeight="1"/>
    <row r="36" ht="28.35" customHeight="1"/>
    <row r="37" ht="28.35" customHeight="1"/>
    <row r="38" ht="28.35" customHeight="1"/>
    <row r="39" ht="28.35" customHeight="1"/>
    <row r="40" ht="28.35" customHeight="1"/>
    <row r="41" ht="28.35" customHeight="1"/>
    <row r="42" ht="28.35" customHeight="1"/>
    <row r="43" ht="28.35" customHeight="1"/>
    <row r="44" ht="28.35" customHeight="1"/>
    <row r="45" ht="28.35" customHeight="1"/>
    <row r="46" ht="28.35" customHeight="1"/>
    <row r="47" ht="28.35" customHeight="1"/>
    <row r="48" ht="28.35" customHeight="1"/>
    <row r="49" ht="28.35" customHeight="1"/>
    <row r="50" ht="28.35" customHeight="1"/>
    <row r="51" ht="28.35" customHeight="1"/>
    <row r="52" ht="28.35" customHeight="1"/>
    <row r="53" ht="28.35" customHeight="1"/>
    <row r="54" ht="28.35" customHeight="1"/>
    <row r="55" ht="28.35" customHeight="1"/>
    <row r="56" ht="28.35" customHeight="1"/>
    <row r="57" ht="28.35" customHeight="1"/>
    <row r="58" ht="28.35" customHeight="1"/>
    <row r="59" ht="28.35" customHeight="1"/>
    <row r="60" ht="28.35" customHeight="1"/>
    <row r="61" ht="28.35" customHeight="1"/>
    <row r="62" ht="28.35" customHeight="1"/>
  </sheetData>
  <mergeCells count="94">
    <mergeCell ref="B3:F3"/>
    <mergeCell ref="G3:AF3"/>
    <mergeCell ref="B2:F2"/>
    <mergeCell ref="G2:K2"/>
    <mergeCell ref="M2:S2"/>
    <mergeCell ref="T2:Y2"/>
    <mergeCell ref="Z2:AF2"/>
    <mergeCell ref="B4:F4"/>
    <mergeCell ref="G4:AF4"/>
    <mergeCell ref="B5:F5"/>
    <mergeCell ref="G5:M5"/>
    <mergeCell ref="N5:S5"/>
    <mergeCell ref="T5:AF5"/>
    <mergeCell ref="B9:F9"/>
    <mergeCell ref="G9:K9"/>
    <mergeCell ref="L9:Q9"/>
    <mergeCell ref="R9:AF9"/>
    <mergeCell ref="B6:E7"/>
    <mergeCell ref="G6:I6"/>
    <mergeCell ref="K6:M6"/>
    <mergeCell ref="N6:Q6"/>
    <mergeCell ref="R6:W6"/>
    <mergeCell ref="X6:AF6"/>
    <mergeCell ref="G7:AF7"/>
    <mergeCell ref="B8:F8"/>
    <mergeCell ref="G8:J8"/>
    <mergeCell ref="L8:Q8"/>
    <mergeCell ref="S8:X8"/>
    <mergeCell ref="Y8:AF8"/>
    <mergeCell ref="B13:AF13"/>
    <mergeCell ref="B10:F10"/>
    <mergeCell ref="G10:Q10"/>
    <mergeCell ref="X10:AF10"/>
    <mergeCell ref="B11:F11"/>
    <mergeCell ref="G11:K11"/>
    <mergeCell ref="M11:P11"/>
    <mergeCell ref="R11:U11"/>
    <mergeCell ref="W11:AF11"/>
    <mergeCell ref="B12:F12"/>
    <mergeCell ref="G12:K12"/>
    <mergeCell ref="M12:P12"/>
    <mergeCell ref="R12:U12"/>
    <mergeCell ref="W12:AF12"/>
    <mergeCell ref="Y17:AB17"/>
    <mergeCell ref="AC17:AF17"/>
    <mergeCell ref="B14:E15"/>
    <mergeCell ref="F14:G14"/>
    <mergeCell ref="H14:AF14"/>
    <mergeCell ref="F15:G15"/>
    <mergeCell ref="H15:AF15"/>
    <mergeCell ref="T17:V17"/>
    <mergeCell ref="W17:X17"/>
    <mergeCell ref="F16:G16"/>
    <mergeCell ref="H16:J16"/>
    <mergeCell ref="K16:P16"/>
    <mergeCell ref="Q16:S16"/>
    <mergeCell ref="B18:AF19"/>
    <mergeCell ref="B20:T20"/>
    <mergeCell ref="W20:AF20"/>
    <mergeCell ref="B16:E17"/>
    <mergeCell ref="L22:M22"/>
    <mergeCell ref="N22:O22"/>
    <mergeCell ref="P22:Q22"/>
    <mergeCell ref="R22:S22"/>
    <mergeCell ref="T16:X16"/>
    <mergeCell ref="Y16:AB16"/>
    <mergeCell ref="AC16:AF16"/>
    <mergeCell ref="F17:G17"/>
    <mergeCell ref="H17:J17"/>
    <mergeCell ref="K17:N17"/>
    <mergeCell ref="O17:P17"/>
    <mergeCell ref="Q17:S17"/>
    <mergeCell ref="B22:C22"/>
    <mergeCell ref="D22:E22"/>
    <mergeCell ref="F22:G22"/>
    <mergeCell ref="H22:I22"/>
    <mergeCell ref="J22:K22"/>
    <mergeCell ref="X24:AA24"/>
    <mergeCell ref="AB24:AD24"/>
    <mergeCell ref="B25:E25"/>
    <mergeCell ref="F25:R25"/>
    <mergeCell ref="X25:AA25"/>
    <mergeCell ref="AB25:AE25"/>
    <mergeCell ref="B24:G24"/>
    <mergeCell ref="J24:M24"/>
    <mergeCell ref="N24:R24"/>
    <mergeCell ref="X27:AA27"/>
    <mergeCell ref="AB27:AE27"/>
    <mergeCell ref="B26:E26"/>
    <mergeCell ref="F26:R26"/>
    <mergeCell ref="B27:E27"/>
    <mergeCell ref="F27:J27"/>
    <mergeCell ref="K27:M27"/>
    <mergeCell ref="N27:R27"/>
  </mergeCells>
  <phoneticPr fontId="3"/>
  <conditionalFormatting sqref="G2:K2">
    <cfRule type="expression" dxfId="172" priority="32">
      <formula>AND($G$4&lt;&gt;"",$G$2="")</formula>
    </cfRule>
  </conditionalFormatting>
  <conditionalFormatting sqref="T2">
    <cfRule type="expression" dxfId="171" priority="31">
      <formula>AND($G$4&lt;&gt;"",$T$2="",OR($G$9="職員",$G$9="教員",$G$9="その他個人（国内",$G$9="その他個人（海外",$G$9="学生"))</formula>
    </cfRule>
  </conditionalFormatting>
  <conditionalFormatting sqref="G6:I6">
    <cfRule type="expression" dxfId="170" priority="30">
      <formula>AND($G$4&lt;&gt;"",$G$6="")</formula>
    </cfRule>
  </conditionalFormatting>
  <conditionalFormatting sqref="K6:M6">
    <cfRule type="expression" dxfId="169" priority="29">
      <formula>AND($G$4&lt;&gt;"",$K$6="")</formula>
    </cfRule>
  </conditionalFormatting>
  <conditionalFormatting sqref="G7:AF7">
    <cfRule type="expression" dxfId="168" priority="28">
      <formula>AND($G$4&lt;&gt;"",$G$7="")</formula>
    </cfRule>
  </conditionalFormatting>
  <conditionalFormatting sqref="G8:J8">
    <cfRule type="expression" dxfId="167" priority="27">
      <formula>AND($G$4&lt;&gt;"",$G$8="")</formula>
    </cfRule>
  </conditionalFormatting>
  <conditionalFormatting sqref="L8:Q8">
    <cfRule type="expression" dxfId="166" priority="26">
      <formula>AND($G$4&lt;&gt;"",$L$8="")</formula>
    </cfRule>
  </conditionalFormatting>
  <conditionalFormatting sqref="S8:X8">
    <cfRule type="expression" dxfId="165" priority="25">
      <formula>AND($G$4&lt;&gt;"",$S$8="")</formula>
    </cfRule>
  </conditionalFormatting>
  <conditionalFormatting sqref="G9:K9">
    <cfRule type="expression" dxfId="164" priority="24">
      <formula>AND($G$4&lt;&gt;"",$G$9="")</formula>
    </cfRule>
  </conditionalFormatting>
  <conditionalFormatting sqref="G10:Q10">
    <cfRule type="expression" dxfId="163" priority="23">
      <formula>AND($G$4&lt;&gt;"",$G$10="",OR($G$9="教員",$G$9="職員",$G$9="学生"))</formula>
    </cfRule>
  </conditionalFormatting>
  <conditionalFormatting sqref="F26">
    <cfRule type="expression" dxfId="162" priority="22">
      <formula>AND($G$4&lt;&gt;"",$F$26="")</formula>
    </cfRule>
  </conditionalFormatting>
  <conditionalFormatting sqref="F27">
    <cfRule type="expression" dxfId="161" priority="21">
      <formula>AND($G$4&lt;&gt;"",$F$27="")</formula>
    </cfRule>
  </conditionalFormatting>
  <conditionalFormatting sqref="N27">
    <cfRule type="expression" dxfId="160" priority="20">
      <formula>AND($G$4&lt;&gt;"",$N$27="")</formula>
    </cfRule>
  </conditionalFormatting>
  <conditionalFormatting sqref="N24:R24">
    <cfRule type="expression" dxfId="159" priority="16">
      <formula>AND($G$4&lt;&gt;"",$N$24="")</formula>
    </cfRule>
    <cfRule type="expression" dxfId="158" priority="17">
      <formula>AND($G2&lt;&gt;"",$N$24="")</formula>
    </cfRule>
  </conditionalFormatting>
  <conditionalFormatting sqref="K16:P16">
    <cfRule type="expression" dxfId="157" priority="33">
      <formula>AND($G$4&lt;&gt;"",$K$16="",OR($N$24="",$N$24="支出"))</formula>
    </cfRule>
  </conditionalFormatting>
  <conditionalFormatting sqref="T16:X16">
    <cfRule type="expression" dxfId="156" priority="34">
      <formula>AND($G$4&lt;&gt;"",$T$16="",OR($N$24="",$N$24="支出"))</formula>
    </cfRule>
  </conditionalFormatting>
  <conditionalFormatting sqref="AC16:AF16">
    <cfRule type="expression" dxfId="155" priority="35">
      <formula>AND($G$4&lt;&gt;"",$AC$16="",OR($N$24="",$N$24="支出"))</formula>
    </cfRule>
  </conditionalFormatting>
  <conditionalFormatting sqref="K17:N17">
    <cfRule type="expression" dxfId="154" priority="36">
      <formula>AND($G$4&lt;&gt;"",$K$17="",OR($N$24="",$N$24="支出"))</formula>
    </cfRule>
  </conditionalFormatting>
  <conditionalFormatting sqref="T17:V17">
    <cfRule type="expression" dxfId="153" priority="37">
      <formula>AND($G$4&lt;&gt;"",$T$17="",OR($N$24="",$N$24="支出"))</formula>
    </cfRule>
  </conditionalFormatting>
  <conditionalFormatting sqref="AC17:AF17">
    <cfRule type="expression" dxfId="152" priority="38">
      <formula>AND($G$4&lt;&gt;"",$AC$17="",OR($N$24="",$N$24="支出"))</formula>
    </cfRule>
  </conditionalFormatting>
  <conditionalFormatting sqref="F25:R25">
    <cfRule type="expression" dxfId="151" priority="39">
      <formula>AND($N$24="支出",$F25="")</formula>
    </cfRule>
  </conditionalFormatting>
  <conditionalFormatting sqref="G3:AF3">
    <cfRule type="expression" dxfId="150" priority="15">
      <formula>AND($G$11="",$G$12&lt;&gt;"")</formula>
    </cfRule>
  </conditionalFormatting>
  <conditionalFormatting sqref="H14:AF14">
    <cfRule type="expression" dxfId="149" priority="14">
      <formula>AND($G$12&lt;&gt;"",$H$22="")</formula>
    </cfRule>
  </conditionalFormatting>
  <conditionalFormatting sqref="H15:AF15">
    <cfRule type="expression" dxfId="148" priority="13">
      <formula>AND($G$12&lt;&gt;"",$H$23="")</formula>
    </cfRule>
  </conditionalFormatting>
  <conditionalFormatting sqref="M12:P12">
    <cfRule type="expression" dxfId="147" priority="5">
      <formula>AND($G$12&lt;&gt;"",$M$20="",$G$17="学生")</formula>
    </cfRule>
    <cfRule type="expression" dxfId="146" priority="11">
      <formula>LENB(M12)&lt;&gt;2</formula>
    </cfRule>
  </conditionalFormatting>
  <conditionalFormatting sqref="R12:U12">
    <cfRule type="expression" dxfId="145" priority="2">
      <formula>AND($G$12&lt;&gt;"",$R$20="",$G$17="学生")</formula>
    </cfRule>
    <cfRule type="expression" dxfId="144" priority="10">
      <formula>LENB($R$12)&lt;&gt;2</formula>
    </cfRule>
  </conditionalFormatting>
  <conditionalFormatting sqref="G11:K11">
    <cfRule type="expression" dxfId="143" priority="9">
      <formula>AND($G$12&lt;&gt;"",$G$20="",$G$17="学生")</formula>
    </cfRule>
  </conditionalFormatting>
  <conditionalFormatting sqref="M11:P11">
    <cfRule type="expression" dxfId="142" priority="4">
      <formula>AND($G$12&lt;&gt;"",$M$20="",$G$17="学生")</formula>
    </cfRule>
    <cfRule type="expression" dxfId="141" priority="8">
      <formula>LENB($M$11)&lt;&gt;2</formula>
    </cfRule>
  </conditionalFormatting>
  <conditionalFormatting sqref="R11:U11">
    <cfRule type="expression" dxfId="140" priority="3">
      <formula>AND($G$12&lt;&gt;"",$R$20="",$G$17="学生")</formula>
    </cfRule>
    <cfRule type="expression" dxfId="139" priority="7">
      <formula>LENB(R11)&lt;&gt;2</formula>
    </cfRule>
  </conditionalFormatting>
  <conditionalFormatting sqref="AJ22">
    <cfRule type="expression" dxfId="138" priority="6">
      <formula>"lenb($AJ$22)&lt;&gt;2"</formula>
    </cfRule>
  </conditionalFormatting>
  <conditionalFormatting sqref="G12:K12">
    <cfRule type="expression" dxfId="137" priority="1">
      <formula>AND($G$12&lt;&gt;"",$G$20="",$G$17="学生")</formula>
    </cfRule>
  </conditionalFormatting>
  <dataValidations count="15">
    <dataValidation type="custom" imeMode="halfKatakana" allowBlank="1" showInputMessage="1" showErrorMessage="1" error="スペース入力不可" sqref="G3:AF3" xr:uid="{28A27EF5-155E-48FF-B1D1-ED36F41A3FC2}">
      <formula1>AND(ISERROR(FIND(" ",G3)),ISERROR(FIND("　",G3)))</formula1>
    </dataValidation>
    <dataValidation type="custom" allowBlank="1" showInputMessage="1" showErrorMessage="1" error="スペース入力不可" sqref="G4:AF4" xr:uid="{CBC8790D-9E0F-467B-8207-5F8CB25E54BE}">
      <formula1>AND(ISERROR(FIND(" ",G4)),ISERROR(FIND("　",G4)))</formula1>
    </dataValidation>
    <dataValidation imeMode="halfAlpha" allowBlank="1" showInputMessage="1" showErrorMessage="1" prompt="2桁 dd" sqref="R11:U12" xr:uid="{C1928F3A-2A77-4958-A433-90388712E19D}"/>
    <dataValidation imeMode="halfAlpha" allowBlank="1" showInputMessage="1" showErrorMessage="1" prompt="2桁 mm_x000a_" sqref="M11:P12" xr:uid="{26CF2D6E-F773-47BA-BC8A-B0C54A039086}"/>
    <dataValidation imeMode="halfAlpha" allowBlank="1" showInputMessage="1" showErrorMessage="1" prompt="半角数字4桁" sqref="K6:M6" xr:uid="{3B6DFC64-D6F1-4039-88A3-F132ACF9763C}"/>
    <dataValidation imeMode="halfAlpha" allowBlank="1" showInputMessage="1" showErrorMessage="1" prompt="半角数字3桁_x000a_" sqref="G6:I6" xr:uid="{FD1B6D61-DA8F-4F96-AEA0-175118BFF41D}"/>
    <dataValidation type="textLength" imeMode="halfAlpha" operator="equal" allowBlank="1" showInputMessage="1" showErrorMessage="1" prompt="西暦4桁yyyy_x000a_" sqref="G11:K12" xr:uid="{19A2E652-5D90-419A-8EF7-390E5D8E5261}">
      <formula1>4</formula1>
    </dataValidation>
    <dataValidation imeMode="halfAlpha" allowBlank="1" showInputMessage="1" showErrorMessage="1" prompt="半角数字　3桁" sqref="T17:V17" xr:uid="{81B84225-399A-4481-A2A2-29F8202B437C}"/>
    <dataValidation imeMode="halfAlpha" allowBlank="1" showInputMessage="1" showErrorMessage="1" prompt="半角数字　4桁" sqref="K17:N17" xr:uid="{F4B508C2-29EF-4C7E-A53B-57D616755D85}"/>
    <dataValidation type="textLength" imeMode="halfAlpha" operator="equal" allowBlank="1" showInputMessage="1" showErrorMessage="1" prompt="半角数字　7桁" sqref="AC17:AF17" xr:uid="{99E58543-12A3-42A1-B689-0DBEEBC8FB7A}">
      <formula1>7</formula1>
    </dataValidation>
    <dataValidation type="textLength" operator="equal" allowBlank="1" showInputMessage="1" showErrorMessage="1" prompt="8桁数字_x000a_" sqref="G10:Q10" xr:uid="{51589ED7-BC16-4A19-A281-DCFA2FAD4B81}">
      <formula1>8</formula1>
    </dataValidation>
    <dataValidation allowBlank="1" showInputMessage="1" showErrorMessage="1" prompt="個人の場合_x000a_任意でメールアドレスを記入_x000a_学生の場合_x000a_メールアドレス入力不要(空欄)_x000a_" sqref="R9:AF9" xr:uid="{3C196F16-916B-4A3E-917F-6B157870EF46}"/>
    <dataValidation allowBlank="1" showInputMessage="1" showErrorMessage="1" prompt="都道府県名は上段に入力_x000a_カタカナ、英数字は半角入力_x000a_" sqref="G7:AF7" xr:uid="{43436CE6-4F88-47DB-959B-209AC6561B56}"/>
    <dataValidation imeMode="halfAlpha" allowBlank="1" showInputMessage="1" showErrorMessage="1" prompt="登録年度を入力" sqref="G2:K2" xr:uid="{694865ED-A50F-4BAA-A40F-D894CADBBFA1}"/>
    <dataValidation imeMode="halfAlpha" allowBlank="1" showInputMessage="1" showErrorMessage="1" sqref="S8:X8 L8:Q8 G8:J8" xr:uid="{AA690251-F532-45F8-A0ED-A24CF80C8C23}"/>
  </dataValidations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41D7E6BA-3B4C-44EA-B42D-9E581E42031B}">
            <xm:f>AND($G$4&lt;&gt;"",OR($G$9=債主区分!$B$8,$G$9=債主区分!$B$9,$G$9=債主区分!$B$10),$G$5="")</xm:f>
            <x14:dxf>
              <fill>
                <patternFill>
                  <bgColor rgb="FFFFFF00"/>
                </patternFill>
              </fill>
            </x14:dxf>
          </x14:cfRule>
          <xm:sqref>G5:M5</xm:sqref>
        </x14:conditionalFormatting>
        <x14:conditionalFormatting xmlns:xm="http://schemas.microsoft.com/office/excel/2006/main">
          <x14:cfRule type="expression" priority="18" id="{EC68AD51-B6B3-4108-BB7B-9C1EF142D653}">
            <xm:f>AND($G$4&lt;&gt;"",OR($G$9=債主区分!$B$8,$G$9=債主区分!$B$9,$G$9=債主区分!$B$10),$T$5="")</xm:f>
            <x14:dxf>
              <fill>
                <patternFill>
                  <bgColor rgb="FFFFFF00"/>
                </patternFill>
              </fill>
            </x14:dxf>
          </x14:cfRule>
          <xm:sqref>T5:AF5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F12A2448-EABE-4E2F-8A55-2707D988DF61}">
          <x14:formula1>
            <xm:f>債主区分!$A$38:$A$39</xm:f>
          </x14:formula1>
          <xm:sqref>N24:R24</xm:sqref>
        </x14:dataValidation>
        <x14:dataValidation type="list" allowBlank="1" showInputMessage="1" showErrorMessage="1" xr:uid="{66B32259-95EB-4075-AC5B-B5B3CCA6F950}">
          <x14:formula1>
            <xm:f>債主区分!$B$30:$B$34</xm:f>
          </x14:formula1>
          <xm:sqref>F25:R25</xm:sqref>
        </x14:dataValidation>
        <x14:dataValidation type="list" allowBlank="1" showInputMessage="1" showErrorMessage="1" xr:uid="{37D72EFD-623C-4E72-94AD-7999806759AF}">
          <x14:formula1>
            <xm:f>債主区分!$B$23:$B$24</xm:f>
          </x14:formula1>
          <xm:sqref>T2</xm:sqref>
        </x14:dataValidation>
        <x14:dataValidation type="list" allowBlank="1" showInputMessage="1" showErrorMessage="1" xr:uid="{D75F9477-0779-4A6B-AD19-1A9A47CF1282}">
          <x14:formula1>
            <xm:f>債主区分!$B$16:$B$19</xm:f>
          </x14:formula1>
          <xm:sqref>AC16:AF16</xm:sqref>
        </x14:dataValidation>
        <x14:dataValidation type="list" allowBlank="1" showInputMessage="1" showErrorMessage="1" xr:uid="{5A6F685D-8A78-4D5D-B7F9-C7D1B787E647}">
          <x14:formula1>
            <xm:f>債主区分!$B$2:$B$10</xm:f>
          </x14:formula1>
          <xm:sqref>G9:K9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A2C86-7292-47D0-BAED-0A34470845F4}">
  <sheetPr>
    <tabColor theme="9" tint="0.79998168889431442"/>
    <pageSetUpPr fitToPage="1"/>
  </sheetPr>
  <dimension ref="B2:AJ62"/>
  <sheetViews>
    <sheetView view="pageBreakPreview" zoomScale="80" zoomScaleNormal="100" zoomScaleSheetLayoutView="80" workbookViewId="0">
      <selection activeCell="G2" sqref="G2:K2"/>
    </sheetView>
  </sheetViews>
  <sheetFormatPr defaultColWidth="2.875" defaultRowHeight="13.5"/>
  <cols>
    <col min="20" max="20" width="4.375" customWidth="1"/>
    <col min="21" max="21" width="1.375" customWidth="1"/>
    <col min="22" max="22" width="2.875" customWidth="1"/>
  </cols>
  <sheetData>
    <row r="2" spans="2:33" ht="28.35" customHeight="1">
      <c r="B2" s="60" t="s">
        <v>0</v>
      </c>
      <c r="C2" s="60"/>
      <c r="D2" s="60"/>
      <c r="E2" s="60"/>
      <c r="F2" s="60"/>
      <c r="G2" s="63"/>
      <c r="H2" s="63"/>
      <c r="I2" s="63"/>
      <c r="J2" s="63"/>
      <c r="K2" s="63"/>
      <c r="L2" s="36" t="s">
        <v>1</v>
      </c>
      <c r="M2" s="64" t="s">
        <v>2</v>
      </c>
      <c r="N2" s="65"/>
      <c r="O2" s="65"/>
      <c r="P2" s="65"/>
      <c r="Q2" s="65"/>
      <c r="R2" s="65"/>
      <c r="S2" s="66"/>
      <c r="T2" s="63"/>
      <c r="U2" s="63"/>
      <c r="V2" s="63"/>
      <c r="W2" s="63"/>
      <c r="X2" s="63"/>
      <c r="Y2" s="63"/>
      <c r="Z2" s="67"/>
      <c r="AA2" s="67"/>
      <c r="AB2" s="67"/>
      <c r="AC2" s="67"/>
      <c r="AD2" s="67"/>
      <c r="AE2" s="67"/>
      <c r="AF2" s="68"/>
    </row>
    <row r="3" spans="2:33" ht="28.35" customHeight="1">
      <c r="B3" s="59" t="s">
        <v>4</v>
      </c>
      <c r="C3" s="60"/>
      <c r="D3" s="60"/>
      <c r="E3" s="60"/>
      <c r="F3" s="60"/>
      <c r="G3" s="61"/>
      <c r="H3" s="61"/>
      <c r="I3" s="61"/>
      <c r="J3" s="61"/>
      <c r="K3" s="61"/>
      <c r="L3" s="61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33"/>
    </row>
    <row r="4" spans="2:33" ht="28.35" customHeight="1">
      <c r="B4" s="59" t="s">
        <v>7</v>
      </c>
      <c r="C4" s="60"/>
      <c r="D4" s="60"/>
      <c r="E4" s="60"/>
      <c r="F4" s="60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9"/>
      <c r="Y4" s="69"/>
      <c r="Z4" s="69"/>
      <c r="AA4" s="69"/>
      <c r="AB4" s="69"/>
      <c r="AC4" s="69"/>
      <c r="AD4" s="69"/>
      <c r="AE4" s="69"/>
      <c r="AF4" s="69"/>
      <c r="AG4" s="33"/>
    </row>
    <row r="5" spans="2:33" ht="28.35" customHeight="1">
      <c r="B5" s="64" t="s">
        <v>10</v>
      </c>
      <c r="C5" s="65"/>
      <c r="D5" s="65"/>
      <c r="E5" s="65"/>
      <c r="F5" s="66"/>
      <c r="G5" s="91"/>
      <c r="H5" s="92"/>
      <c r="I5" s="92"/>
      <c r="J5" s="92"/>
      <c r="K5" s="92"/>
      <c r="L5" s="92"/>
      <c r="M5" s="93"/>
      <c r="N5" s="64" t="s">
        <v>11</v>
      </c>
      <c r="O5" s="65"/>
      <c r="P5" s="65"/>
      <c r="Q5" s="65"/>
      <c r="R5" s="65"/>
      <c r="S5" s="66"/>
      <c r="T5" s="91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3"/>
      <c r="AG5" s="33"/>
    </row>
    <row r="6" spans="2:33" ht="28.35" customHeight="1">
      <c r="B6" s="70" t="s">
        <v>13</v>
      </c>
      <c r="C6" s="71"/>
      <c r="D6" s="71"/>
      <c r="E6" s="72"/>
      <c r="F6" s="34" t="s">
        <v>14</v>
      </c>
      <c r="G6" s="76"/>
      <c r="H6" s="77"/>
      <c r="I6" s="78"/>
      <c r="J6" s="42" t="s">
        <v>16</v>
      </c>
      <c r="K6" s="76"/>
      <c r="L6" s="77"/>
      <c r="M6" s="78"/>
      <c r="N6" s="64" t="s">
        <v>18</v>
      </c>
      <c r="O6" s="65"/>
      <c r="P6" s="65"/>
      <c r="Q6" s="66"/>
      <c r="R6" s="61"/>
      <c r="S6" s="61"/>
      <c r="T6" s="61"/>
      <c r="U6" s="61"/>
      <c r="V6" s="61"/>
      <c r="W6" s="79"/>
      <c r="X6" s="80"/>
      <c r="Y6" s="67"/>
      <c r="Z6" s="67"/>
      <c r="AA6" s="67"/>
      <c r="AB6" s="67"/>
      <c r="AC6" s="67"/>
      <c r="AD6" s="67"/>
      <c r="AE6" s="67"/>
      <c r="AF6" s="68"/>
      <c r="AG6" s="33"/>
    </row>
    <row r="7" spans="2:33" ht="28.35" customHeight="1">
      <c r="B7" s="73"/>
      <c r="C7" s="74"/>
      <c r="D7" s="74"/>
      <c r="E7" s="75"/>
      <c r="F7" s="35" t="s">
        <v>13</v>
      </c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9"/>
      <c r="Z7" s="69"/>
      <c r="AA7" s="69"/>
      <c r="AB7" s="69"/>
      <c r="AC7" s="69"/>
      <c r="AD7" s="69"/>
      <c r="AE7" s="69"/>
      <c r="AF7" s="69"/>
      <c r="AG7" s="33"/>
    </row>
    <row r="8" spans="2:33" ht="28.35" customHeight="1">
      <c r="B8" s="60" t="s">
        <v>22</v>
      </c>
      <c r="C8" s="60"/>
      <c r="D8" s="60"/>
      <c r="E8" s="60"/>
      <c r="F8" s="60"/>
      <c r="G8" s="81"/>
      <c r="H8" s="81"/>
      <c r="I8" s="81"/>
      <c r="J8" s="81"/>
      <c r="K8" s="39" t="s">
        <v>16</v>
      </c>
      <c r="L8" s="81"/>
      <c r="M8" s="81"/>
      <c r="N8" s="81"/>
      <c r="O8" s="81"/>
      <c r="P8" s="81"/>
      <c r="Q8" s="81"/>
      <c r="R8" s="39" t="s">
        <v>16</v>
      </c>
      <c r="S8" s="81"/>
      <c r="T8" s="81"/>
      <c r="U8" s="81"/>
      <c r="V8" s="81"/>
      <c r="W8" s="81"/>
      <c r="X8" s="76"/>
      <c r="Y8" s="80"/>
      <c r="Z8" s="67"/>
      <c r="AA8" s="67"/>
      <c r="AB8" s="67"/>
      <c r="AC8" s="67"/>
      <c r="AD8" s="67"/>
      <c r="AE8" s="67"/>
      <c r="AF8" s="68"/>
      <c r="AG8" s="33"/>
    </row>
    <row r="9" spans="2:33" ht="28.35" customHeight="1">
      <c r="B9" s="60" t="s">
        <v>26</v>
      </c>
      <c r="C9" s="60"/>
      <c r="D9" s="60"/>
      <c r="E9" s="60"/>
      <c r="F9" s="60"/>
      <c r="G9" s="84"/>
      <c r="H9" s="84"/>
      <c r="I9" s="84"/>
      <c r="J9" s="84"/>
      <c r="K9" s="84"/>
      <c r="L9" s="85" t="s">
        <v>28</v>
      </c>
      <c r="M9" s="85"/>
      <c r="N9" s="85"/>
      <c r="O9" s="85"/>
      <c r="P9" s="85"/>
      <c r="Q9" s="85"/>
      <c r="R9" s="86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8"/>
      <c r="AG9" s="33"/>
    </row>
    <row r="10" spans="2:33" ht="28.35" customHeight="1">
      <c r="B10" s="59" t="s">
        <v>31</v>
      </c>
      <c r="C10" s="59"/>
      <c r="D10" s="59"/>
      <c r="E10" s="59"/>
      <c r="F10" s="59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34" t="s">
        <v>32</v>
      </c>
      <c r="S10" s="34"/>
      <c r="T10" s="34"/>
      <c r="U10" s="34"/>
      <c r="V10" s="34"/>
      <c r="W10" s="37"/>
      <c r="X10" s="80"/>
      <c r="Y10" s="67"/>
      <c r="Z10" s="67"/>
      <c r="AA10" s="67"/>
      <c r="AB10" s="67"/>
      <c r="AC10" s="67"/>
      <c r="AD10" s="67"/>
      <c r="AE10" s="67"/>
      <c r="AF10" s="68"/>
      <c r="AG10" s="33"/>
    </row>
    <row r="11" spans="2:33" ht="28.35" customHeight="1">
      <c r="B11" s="59" t="s">
        <v>33</v>
      </c>
      <c r="C11" s="59"/>
      <c r="D11" s="59"/>
      <c r="E11" s="59"/>
      <c r="F11" s="59"/>
      <c r="G11" s="81"/>
      <c r="H11" s="81"/>
      <c r="I11" s="81"/>
      <c r="J11" s="81"/>
      <c r="K11" s="81"/>
      <c r="L11" s="34" t="s">
        <v>1</v>
      </c>
      <c r="M11" s="81"/>
      <c r="N11" s="81"/>
      <c r="O11" s="81"/>
      <c r="P11" s="81"/>
      <c r="Q11" s="36" t="s">
        <v>35</v>
      </c>
      <c r="R11" s="81"/>
      <c r="S11" s="81"/>
      <c r="T11" s="81"/>
      <c r="U11" s="81"/>
      <c r="V11" s="37" t="s">
        <v>36</v>
      </c>
      <c r="W11" s="80"/>
      <c r="X11" s="67"/>
      <c r="Y11" s="67"/>
      <c r="Z11" s="67"/>
      <c r="AA11" s="67"/>
      <c r="AB11" s="67"/>
      <c r="AC11" s="67"/>
      <c r="AD11" s="67"/>
      <c r="AE11" s="67"/>
      <c r="AF11" s="68"/>
      <c r="AG11" s="33"/>
    </row>
    <row r="12" spans="2:33" ht="28.35" customHeight="1">
      <c r="B12" s="59" t="s">
        <v>37</v>
      </c>
      <c r="C12" s="60"/>
      <c r="D12" s="60"/>
      <c r="E12" s="60"/>
      <c r="F12" s="60"/>
      <c r="G12" s="81"/>
      <c r="H12" s="81"/>
      <c r="I12" s="81"/>
      <c r="J12" s="81"/>
      <c r="K12" s="81"/>
      <c r="L12" s="34" t="s">
        <v>1</v>
      </c>
      <c r="M12" s="81"/>
      <c r="N12" s="81"/>
      <c r="O12" s="81"/>
      <c r="P12" s="81"/>
      <c r="Q12" s="36" t="s">
        <v>35</v>
      </c>
      <c r="R12" s="81"/>
      <c r="S12" s="81"/>
      <c r="T12" s="81"/>
      <c r="U12" s="81"/>
      <c r="V12" s="34" t="s">
        <v>36</v>
      </c>
      <c r="W12" s="80"/>
      <c r="X12" s="67"/>
      <c r="Y12" s="67"/>
      <c r="Z12" s="67"/>
      <c r="AA12" s="67"/>
      <c r="AB12" s="67"/>
      <c r="AC12" s="67"/>
      <c r="AD12" s="67"/>
      <c r="AE12" s="67"/>
      <c r="AF12" s="68"/>
      <c r="AG12" s="33"/>
    </row>
    <row r="13" spans="2:33" ht="39.6" customHeight="1">
      <c r="B13" s="107" t="s">
        <v>74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33"/>
    </row>
    <row r="14" spans="2:33" ht="28.35" customHeight="1">
      <c r="B14" s="60" t="s">
        <v>40</v>
      </c>
      <c r="C14" s="60"/>
      <c r="D14" s="60"/>
      <c r="E14" s="60"/>
      <c r="F14" s="89" t="s">
        <v>41</v>
      </c>
      <c r="G14" s="90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33"/>
    </row>
    <row r="15" spans="2:33" ht="28.35" customHeight="1">
      <c r="B15" s="60"/>
      <c r="C15" s="60"/>
      <c r="D15" s="60"/>
      <c r="E15" s="60"/>
      <c r="F15" s="60" t="s">
        <v>44</v>
      </c>
      <c r="G15" s="60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33"/>
    </row>
    <row r="16" spans="2:33" ht="28.35" customHeight="1">
      <c r="B16" s="60" t="s">
        <v>45</v>
      </c>
      <c r="C16" s="60"/>
      <c r="D16" s="60"/>
      <c r="E16" s="60"/>
      <c r="F16" s="60" t="s">
        <v>46</v>
      </c>
      <c r="G16" s="60"/>
      <c r="H16" s="60" t="s">
        <v>47</v>
      </c>
      <c r="I16" s="60"/>
      <c r="J16" s="60"/>
      <c r="K16" s="63"/>
      <c r="L16" s="63"/>
      <c r="M16" s="63"/>
      <c r="N16" s="63"/>
      <c r="O16" s="63"/>
      <c r="P16" s="63"/>
      <c r="Q16" s="60" t="s">
        <v>49</v>
      </c>
      <c r="R16" s="60"/>
      <c r="S16" s="60"/>
      <c r="T16" s="81"/>
      <c r="U16" s="81"/>
      <c r="V16" s="81"/>
      <c r="W16" s="81"/>
      <c r="X16" s="81"/>
      <c r="Y16" s="60" t="s">
        <v>51</v>
      </c>
      <c r="Z16" s="60"/>
      <c r="AA16" s="60"/>
      <c r="AB16" s="60"/>
      <c r="AC16" s="63"/>
      <c r="AD16" s="63"/>
      <c r="AE16" s="63"/>
      <c r="AF16" s="63"/>
      <c r="AG16" s="33"/>
    </row>
    <row r="17" spans="2:36" ht="28.35" customHeight="1">
      <c r="B17" s="60"/>
      <c r="C17" s="60"/>
      <c r="D17" s="60"/>
      <c r="E17" s="60"/>
      <c r="F17" s="60" t="s">
        <v>53</v>
      </c>
      <c r="G17" s="60"/>
      <c r="H17" s="59" t="s">
        <v>54</v>
      </c>
      <c r="I17" s="59"/>
      <c r="J17" s="59"/>
      <c r="K17" s="81"/>
      <c r="L17" s="81"/>
      <c r="M17" s="81"/>
      <c r="N17" s="81"/>
      <c r="O17" s="60" t="s">
        <v>56</v>
      </c>
      <c r="P17" s="60"/>
      <c r="Q17" s="59" t="s">
        <v>57</v>
      </c>
      <c r="R17" s="59"/>
      <c r="S17" s="59"/>
      <c r="T17" s="81"/>
      <c r="U17" s="81"/>
      <c r="V17" s="81"/>
      <c r="W17" s="60" t="s">
        <v>59</v>
      </c>
      <c r="X17" s="60"/>
      <c r="Y17" s="59" t="s">
        <v>60</v>
      </c>
      <c r="Z17" s="60"/>
      <c r="AA17" s="60"/>
      <c r="AB17" s="60"/>
      <c r="AC17" s="81"/>
      <c r="AD17" s="81"/>
      <c r="AE17" s="81"/>
      <c r="AF17" s="81"/>
      <c r="AG17" s="33"/>
    </row>
    <row r="18" spans="2:36" ht="28.35" customHeight="1">
      <c r="B18" s="108" t="s">
        <v>75</v>
      </c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33"/>
    </row>
    <row r="19" spans="2:36" ht="21" customHeight="1"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33"/>
    </row>
    <row r="20" spans="2:36" ht="17.25" customHeight="1">
      <c r="B20" s="110" t="s">
        <v>76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53"/>
      <c r="V20" s="52"/>
      <c r="W20" s="110" t="s">
        <v>77</v>
      </c>
      <c r="X20" s="110"/>
      <c r="Y20" s="110"/>
      <c r="Z20" s="110"/>
      <c r="AA20" s="110"/>
      <c r="AB20" s="110"/>
      <c r="AC20" s="110"/>
      <c r="AD20" s="110"/>
      <c r="AE20" s="110"/>
      <c r="AF20" s="110"/>
      <c r="AG20" s="33"/>
    </row>
    <row r="21" spans="2:36" ht="17.25" customHeight="1" thickBot="1">
      <c r="B21" t="s">
        <v>78</v>
      </c>
      <c r="I21" s="33"/>
      <c r="J21" s="33"/>
      <c r="K21" s="33"/>
      <c r="L21" s="43"/>
      <c r="M21" s="43"/>
      <c r="N21" s="43"/>
      <c r="O21" s="43"/>
      <c r="P21" s="43"/>
      <c r="Q21" s="43"/>
      <c r="R21" s="43"/>
      <c r="U21" s="50"/>
      <c r="W21" t="s">
        <v>79</v>
      </c>
      <c r="AD21" s="33"/>
      <c r="AE21" s="33"/>
      <c r="AF21" s="33"/>
    </row>
    <row r="22" spans="2:36" ht="28.35" customHeight="1" thickBot="1">
      <c r="B22" s="111"/>
      <c r="C22" s="112"/>
      <c r="D22" s="112"/>
      <c r="E22" s="112"/>
      <c r="F22" s="112"/>
      <c r="G22" s="112"/>
      <c r="H22" s="112"/>
      <c r="I22" s="112"/>
      <c r="J22" s="113"/>
      <c r="K22" s="113"/>
      <c r="L22" s="112"/>
      <c r="M22" s="112"/>
      <c r="N22" s="112"/>
      <c r="O22" s="112"/>
      <c r="P22" s="112"/>
      <c r="Q22" s="112"/>
      <c r="R22" s="112"/>
      <c r="S22" s="112"/>
      <c r="T22" s="54"/>
      <c r="U22" s="51"/>
      <c r="W22" s="46"/>
      <c r="X22" s="47"/>
      <c r="Y22" s="47"/>
      <c r="Z22" s="47"/>
      <c r="AA22" s="47"/>
      <c r="AB22" s="47"/>
      <c r="AC22" s="47"/>
      <c r="AD22" s="48"/>
      <c r="AE22" s="48"/>
      <c r="AF22" s="49"/>
    </row>
    <row r="23" spans="2:36" ht="15" customHeight="1">
      <c r="U23" s="51"/>
      <c r="AD23" s="33"/>
      <c r="AF23" s="33"/>
    </row>
    <row r="24" spans="2:36" ht="28.35" customHeight="1">
      <c r="B24" s="60" t="s">
        <v>62</v>
      </c>
      <c r="C24" s="60"/>
      <c r="D24" s="60"/>
      <c r="E24" s="60"/>
      <c r="F24" s="60"/>
      <c r="G24" s="60"/>
      <c r="H24" s="33"/>
      <c r="J24" s="60" t="s">
        <v>63</v>
      </c>
      <c r="K24" s="60"/>
      <c r="L24" s="60"/>
      <c r="M24" s="60"/>
      <c r="N24" s="63"/>
      <c r="O24" s="63"/>
      <c r="P24" s="63"/>
      <c r="Q24" s="63"/>
      <c r="R24" s="63"/>
      <c r="T24" s="33"/>
      <c r="U24" s="51"/>
      <c r="V24" s="33"/>
      <c r="W24" s="33"/>
      <c r="X24" s="106" t="s">
        <v>80</v>
      </c>
      <c r="Y24" s="106"/>
      <c r="Z24" s="106"/>
      <c r="AA24" s="106"/>
      <c r="AB24" s="102" t="s">
        <v>81</v>
      </c>
      <c r="AC24" s="102"/>
      <c r="AD24" s="102"/>
      <c r="AF24" s="33"/>
      <c r="AG24" s="33"/>
      <c r="AH24" s="33"/>
      <c r="AI24" s="33"/>
      <c r="AJ24" s="33"/>
    </row>
    <row r="25" spans="2:36" ht="28.35" customHeight="1">
      <c r="B25" s="64" t="s">
        <v>82</v>
      </c>
      <c r="C25" s="95"/>
      <c r="D25" s="95"/>
      <c r="E25" s="96"/>
      <c r="F25" s="91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3"/>
      <c r="T25" s="33"/>
      <c r="U25" s="51"/>
      <c r="V25" s="33"/>
      <c r="W25" s="33"/>
      <c r="X25" s="91" t="s">
        <v>83</v>
      </c>
      <c r="Y25" s="92"/>
      <c r="Z25" s="92"/>
      <c r="AA25" s="92"/>
      <c r="AB25" s="91" t="s">
        <v>84</v>
      </c>
      <c r="AC25" s="92"/>
      <c r="AD25" s="92"/>
      <c r="AE25" s="93"/>
      <c r="AF25" s="33"/>
      <c r="AG25" s="33"/>
      <c r="AH25" s="33"/>
      <c r="AI25" s="33"/>
      <c r="AJ25" s="33"/>
    </row>
    <row r="26" spans="2:36" ht="28.35" customHeight="1">
      <c r="B26" s="94" t="s">
        <v>67</v>
      </c>
      <c r="C26" s="95"/>
      <c r="D26" s="95"/>
      <c r="E26" s="96"/>
      <c r="F26" s="91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3"/>
      <c r="T26" s="33"/>
      <c r="U26" s="51"/>
      <c r="V26" s="33"/>
      <c r="W26" s="33"/>
      <c r="X26" s="44"/>
      <c r="Y26" s="33"/>
      <c r="Z26" s="33"/>
      <c r="AA26" s="33"/>
      <c r="AB26" s="44"/>
      <c r="AC26" s="33"/>
      <c r="AD26" s="33"/>
      <c r="AE26" s="45"/>
      <c r="AF26" s="33"/>
      <c r="AG26" s="33"/>
      <c r="AH26" s="33"/>
      <c r="AI26" s="33"/>
      <c r="AJ26" s="33"/>
    </row>
    <row r="27" spans="2:36" ht="28.35" customHeight="1">
      <c r="B27" s="94" t="s">
        <v>69</v>
      </c>
      <c r="C27" s="95"/>
      <c r="D27" s="95"/>
      <c r="E27" s="96"/>
      <c r="F27" s="91"/>
      <c r="G27" s="92"/>
      <c r="H27" s="92"/>
      <c r="I27" s="92"/>
      <c r="J27" s="93"/>
      <c r="K27" s="94" t="s">
        <v>71</v>
      </c>
      <c r="L27" s="95"/>
      <c r="M27" s="96"/>
      <c r="N27" s="91"/>
      <c r="O27" s="92"/>
      <c r="P27" s="92"/>
      <c r="Q27" s="92"/>
      <c r="R27" s="93"/>
      <c r="T27" s="33"/>
      <c r="U27" s="51"/>
      <c r="V27" s="33"/>
      <c r="W27" s="33"/>
      <c r="X27" s="103" t="s">
        <v>85</v>
      </c>
      <c r="Y27" s="104"/>
      <c r="Z27" s="104"/>
      <c r="AA27" s="105"/>
      <c r="AB27" s="103" t="s">
        <v>85</v>
      </c>
      <c r="AC27" s="104"/>
      <c r="AD27" s="104"/>
      <c r="AE27" s="105"/>
      <c r="AF27" s="33"/>
      <c r="AG27" s="33"/>
      <c r="AH27" s="33"/>
      <c r="AI27" s="33"/>
      <c r="AJ27" s="33"/>
    </row>
    <row r="28" spans="2:36" ht="28.35" customHeight="1">
      <c r="B28" s="33" t="s">
        <v>72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57"/>
      <c r="AD28" s="57"/>
      <c r="AE28" s="57"/>
      <c r="AF28" s="57"/>
      <c r="AG28" s="57"/>
    </row>
    <row r="29" spans="2:36" ht="28.35" customHeight="1">
      <c r="B29" s="33" t="s">
        <v>73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</row>
    <row r="30" spans="2:36" ht="28.35" customHeight="1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</row>
    <row r="31" spans="2:36" ht="28.35" customHeight="1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</row>
    <row r="32" spans="2:36" ht="28.35" customHeight="1"/>
    <row r="33" ht="28.35" customHeight="1"/>
    <row r="34" ht="28.35" customHeight="1"/>
    <row r="35" ht="28.35" customHeight="1"/>
    <row r="36" ht="28.35" customHeight="1"/>
    <row r="37" ht="28.35" customHeight="1"/>
    <row r="38" ht="28.35" customHeight="1"/>
    <row r="39" ht="28.35" customHeight="1"/>
    <row r="40" ht="28.35" customHeight="1"/>
    <row r="41" ht="28.35" customHeight="1"/>
    <row r="42" ht="28.35" customHeight="1"/>
    <row r="43" ht="28.35" customHeight="1"/>
    <row r="44" ht="28.35" customHeight="1"/>
    <row r="45" ht="28.35" customHeight="1"/>
    <row r="46" ht="28.35" customHeight="1"/>
    <row r="47" ht="28.35" customHeight="1"/>
    <row r="48" ht="28.35" customHeight="1"/>
    <row r="49" ht="28.35" customHeight="1"/>
    <row r="50" ht="28.35" customHeight="1"/>
    <row r="51" ht="28.35" customHeight="1"/>
    <row r="52" ht="28.35" customHeight="1"/>
    <row r="53" ht="28.35" customHeight="1"/>
    <row r="54" ht="28.35" customHeight="1"/>
    <row r="55" ht="28.35" customHeight="1"/>
    <row r="56" ht="28.35" customHeight="1"/>
    <row r="57" ht="28.35" customHeight="1"/>
    <row r="58" ht="28.35" customHeight="1"/>
    <row r="59" ht="28.35" customHeight="1"/>
    <row r="60" ht="28.35" customHeight="1"/>
    <row r="61" ht="28.35" customHeight="1"/>
    <row r="62" ht="28.35" customHeight="1"/>
  </sheetData>
  <mergeCells count="94">
    <mergeCell ref="B3:F3"/>
    <mergeCell ref="G3:AF3"/>
    <mergeCell ref="B2:F2"/>
    <mergeCell ref="G2:K2"/>
    <mergeCell ref="M2:S2"/>
    <mergeCell ref="T2:Y2"/>
    <mergeCell ref="Z2:AF2"/>
    <mergeCell ref="B4:F4"/>
    <mergeCell ref="G4:AF4"/>
    <mergeCell ref="B5:F5"/>
    <mergeCell ref="G5:M5"/>
    <mergeCell ref="N5:S5"/>
    <mergeCell ref="T5:AF5"/>
    <mergeCell ref="B9:F9"/>
    <mergeCell ref="G9:K9"/>
    <mergeCell ref="L9:Q9"/>
    <mergeCell ref="R9:AF9"/>
    <mergeCell ref="B6:E7"/>
    <mergeCell ref="G6:I6"/>
    <mergeCell ref="K6:M6"/>
    <mergeCell ref="N6:Q6"/>
    <mergeCell ref="R6:W6"/>
    <mergeCell ref="X6:AF6"/>
    <mergeCell ref="G7:AF7"/>
    <mergeCell ref="B8:F8"/>
    <mergeCell ref="G8:J8"/>
    <mergeCell ref="L8:Q8"/>
    <mergeCell ref="S8:X8"/>
    <mergeCell ref="Y8:AF8"/>
    <mergeCell ref="B13:AF13"/>
    <mergeCell ref="B10:F10"/>
    <mergeCell ref="G10:Q10"/>
    <mergeCell ref="X10:AF10"/>
    <mergeCell ref="B11:F11"/>
    <mergeCell ref="G11:K11"/>
    <mergeCell ref="M11:P11"/>
    <mergeCell ref="R11:U11"/>
    <mergeCell ref="W11:AF11"/>
    <mergeCell ref="B12:F12"/>
    <mergeCell ref="G12:K12"/>
    <mergeCell ref="M12:P12"/>
    <mergeCell ref="R12:U12"/>
    <mergeCell ref="W12:AF12"/>
    <mergeCell ref="Y17:AB17"/>
    <mergeCell ref="AC17:AF17"/>
    <mergeCell ref="B14:E15"/>
    <mergeCell ref="F14:G14"/>
    <mergeCell ref="H14:AF14"/>
    <mergeCell ref="F15:G15"/>
    <mergeCell ref="H15:AF15"/>
    <mergeCell ref="T17:V17"/>
    <mergeCell ref="W17:X17"/>
    <mergeCell ref="F16:G16"/>
    <mergeCell ref="H16:J16"/>
    <mergeCell ref="K16:P16"/>
    <mergeCell ref="Q16:S16"/>
    <mergeCell ref="B18:AF19"/>
    <mergeCell ref="B20:T20"/>
    <mergeCell ref="W20:AF20"/>
    <mergeCell ref="B16:E17"/>
    <mergeCell ref="L22:M22"/>
    <mergeCell ref="N22:O22"/>
    <mergeCell ref="P22:Q22"/>
    <mergeCell ref="R22:S22"/>
    <mergeCell ref="T16:X16"/>
    <mergeCell ref="Y16:AB16"/>
    <mergeCell ref="AC16:AF16"/>
    <mergeCell ref="F17:G17"/>
    <mergeCell ref="H17:J17"/>
    <mergeCell ref="K17:N17"/>
    <mergeCell ref="O17:P17"/>
    <mergeCell ref="Q17:S17"/>
    <mergeCell ref="B22:C22"/>
    <mergeCell ref="D22:E22"/>
    <mergeCell ref="F22:G22"/>
    <mergeCell ref="H22:I22"/>
    <mergeCell ref="J22:K22"/>
    <mergeCell ref="X24:AA24"/>
    <mergeCell ref="AB24:AD24"/>
    <mergeCell ref="B25:E25"/>
    <mergeCell ref="F25:R25"/>
    <mergeCell ref="X25:AA25"/>
    <mergeCell ref="AB25:AE25"/>
    <mergeCell ref="B24:G24"/>
    <mergeCell ref="J24:M24"/>
    <mergeCell ref="N24:R24"/>
    <mergeCell ref="X27:AA27"/>
    <mergeCell ref="AB27:AE27"/>
    <mergeCell ref="B26:E26"/>
    <mergeCell ref="F26:R26"/>
    <mergeCell ref="B27:E27"/>
    <mergeCell ref="F27:J27"/>
    <mergeCell ref="K27:M27"/>
    <mergeCell ref="N27:R27"/>
  </mergeCells>
  <phoneticPr fontId="3"/>
  <conditionalFormatting sqref="G2:K2">
    <cfRule type="expression" dxfId="134" priority="33">
      <formula>AND($G$4&lt;&gt;"",$G$2="")</formula>
    </cfRule>
  </conditionalFormatting>
  <conditionalFormatting sqref="T2">
    <cfRule type="expression" dxfId="133" priority="32">
      <formula>AND($G$4&lt;&gt;"",$T$2="",OR($G$9="職員",$G$9="教員",$G$9="その他個人（国内",$G$9="その他個人（海外",$G$9="学生"))</formula>
    </cfRule>
  </conditionalFormatting>
  <conditionalFormatting sqref="G6:I6">
    <cfRule type="expression" dxfId="132" priority="31">
      <formula>AND($G$4&lt;&gt;"",$G$6="")</formula>
    </cfRule>
  </conditionalFormatting>
  <conditionalFormatting sqref="K6:M6">
    <cfRule type="expression" dxfId="131" priority="30">
      <formula>AND($G$4&lt;&gt;"",$K$6="")</formula>
    </cfRule>
  </conditionalFormatting>
  <conditionalFormatting sqref="G8:J8">
    <cfRule type="expression" dxfId="130" priority="28">
      <formula>AND($G$4&lt;&gt;"",$G$8="")</formula>
    </cfRule>
  </conditionalFormatting>
  <conditionalFormatting sqref="L8:Q8">
    <cfRule type="expression" dxfId="129" priority="27">
      <formula>AND($G$4&lt;&gt;"",$L$8="")</formula>
    </cfRule>
  </conditionalFormatting>
  <conditionalFormatting sqref="S8:X8">
    <cfRule type="expression" dxfId="128" priority="26">
      <formula>AND($G$4&lt;&gt;"",$S$8="")</formula>
    </cfRule>
  </conditionalFormatting>
  <conditionalFormatting sqref="G9:K9">
    <cfRule type="expression" dxfId="127" priority="25">
      <formula>AND($G$4&lt;&gt;"",$G$9="")</formula>
    </cfRule>
  </conditionalFormatting>
  <conditionalFormatting sqref="G10:Q10">
    <cfRule type="expression" dxfId="126" priority="24">
      <formula>AND($G$4&lt;&gt;"",$G$10="",OR($G$9="教員",$G$9="職員",$G$9="学生"))</formula>
    </cfRule>
  </conditionalFormatting>
  <conditionalFormatting sqref="F26">
    <cfRule type="expression" dxfId="125" priority="23">
      <formula>AND($G$4&lt;&gt;"",$F$26="")</formula>
    </cfRule>
  </conditionalFormatting>
  <conditionalFormatting sqref="F27">
    <cfRule type="expression" dxfId="124" priority="22">
      <formula>AND($G$4&lt;&gt;"",$F$27="")</formula>
    </cfRule>
  </conditionalFormatting>
  <conditionalFormatting sqref="N27">
    <cfRule type="expression" dxfId="123" priority="21">
      <formula>AND($G$4&lt;&gt;"",$N$27="")</formula>
    </cfRule>
  </conditionalFormatting>
  <conditionalFormatting sqref="N24:R24">
    <cfRule type="expression" dxfId="122" priority="17">
      <formula>AND($G$4&lt;&gt;"",$N$24="")</formula>
    </cfRule>
    <cfRule type="expression" dxfId="121" priority="18">
      <formula>AND($G2&lt;&gt;"",$N$24="")</formula>
    </cfRule>
  </conditionalFormatting>
  <conditionalFormatting sqref="K16:P16">
    <cfRule type="expression" dxfId="120" priority="34">
      <formula>AND($G$4&lt;&gt;"",$K$16="",OR($N$24="",$N$24="支出"))</formula>
    </cfRule>
  </conditionalFormatting>
  <conditionalFormatting sqref="T16:X16">
    <cfRule type="expression" dxfId="119" priority="35">
      <formula>AND($G$4&lt;&gt;"",$T$16="",OR($N$24="",$N$24="支出"))</formula>
    </cfRule>
  </conditionalFormatting>
  <conditionalFormatting sqref="AC16:AF16">
    <cfRule type="expression" dxfId="118" priority="36">
      <formula>AND($G$4&lt;&gt;"",$AC$16="",OR($N$24="",$N$24="支出"))</formula>
    </cfRule>
  </conditionalFormatting>
  <conditionalFormatting sqref="K17:N17">
    <cfRule type="expression" dxfId="117" priority="37">
      <formula>AND($G$4&lt;&gt;"",$K$17="",OR($N$24="",$N$24="支出"))</formula>
    </cfRule>
  </conditionalFormatting>
  <conditionalFormatting sqref="T17:V17">
    <cfRule type="expression" dxfId="116" priority="38">
      <formula>AND($G$4&lt;&gt;"",$T$17="",OR($N$24="",$N$24="支出"))</formula>
    </cfRule>
  </conditionalFormatting>
  <conditionalFormatting sqref="AC17:AF17">
    <cfRule type="expression" dxfId="115" priority="39">
      <formula>AND($G$4&lt;&gt;"",$AC$17="",OR($N$24="",$N$24="支出"))</formula>
    </cfRule>
  </conditionalFormatting>
  <conditionalFormatting sqref="F25:R25">
    <cfRule type="expression" dxfId="114" priority="40">
      <formula>AND($N$24="支出",$F25="")</formula>
    </cfRule>
  </conditionalFormatting>
  <conditionalFormatting sqref="G3:AF3">
    <cfRule type="expression" dxfId="113" priority="16">
      <formula>AND($G$11="",$G$12&lt;&gt;"")</formula>
    </cfRule>
  </conditionalFormatting>
  <conditionalFormatting sqref="H14:AF14">
    <cfRule type="expression" dxfId="112" priority="15">
      <formula>AND($G$12&lt;&gt;"",$H$22="")</formula>
    </cfRule>
  </conditionalFormatting>
  <conditionalFormatting sqref="H15:AF15">
    <cfRule type="expression" dxfId="111" priority="14">
      <formula>AND($G$12&lt;&gt;"",$H$23="")</formula>
    </cfRule>
  </conditionalFormatting>
  <conditionalFormatting sqref="M12:P12">
    <cfRule type="expression" dxfId="110" priority="6">
      <formula>AND($G$12&lt;&gt;"",$M$20="",$G$17="学生")</formula>
    </cfRule>
    <cfRule type="expression" dxfId="109" priority="12">
      <formula>LENB(M12)&lt;&gt;2</formula>
    </cfRule>
  </conditionalFormatting>
  <conditionalFormatting sqref="R12:U12">
    <cfRule type="expression" dxfId="108" priority="3">
      <formula>AND($G$12&lt;&gt;"",$R$20="",$G$17="学生")</formula>
    </cfRule>
    <cfRule type="expression" dxfId="107" priority="11">
      <formula>LENB($R$12)&lt;&gt;2</formula>
    </cfRule>
  </conditionalFormatting>
  <conditionalFormatting sqref="G11:K11">
    <cfRule type="expression" dxfId="106" priority="10">
      <formula>AND($G$12&lt;&gt;"",$G$20="",$G$17="学生")</formula>
    </cfRule>
  </conditionalFormatting>
  <conditionalFormatting sqref="M11:P11">
    <cfRule type="expression" dxfId="105" priority="5">
      <formula>AND($G$12&lt;&gt;"",$M$20="",$G$17="学生")</formula>
    </cfRule>
    <cfRule type="expression" dxfId="104" priority="9">
      <formula>LENB($M$11)&lt;&gt;2</formula>
    </cfRule>
  </conditionalFormatting>
  <conditionalFormatting sqref="R11:U11">
    <cfRule type="expression" dxfId="103" priority="4">
      <formula>AND($G$12&lt;&gt;"",$R$20="",$G$17="学生")</formula>
    </cfRule>
    <cfRule type="expression" dxfId="102" priority="8">
      <formula>LENB(R11)&lt;&gt;2</formula>
    </cfRule>
  </conditionalFormatting>
  <conditionalFormatting sqref="AJ22">
    <cfRule type="expression" dxfId="101" priority="7">
      <formula>"lenb($AJ$22)&lt;&gt;2"</formula>
    </cfRule>
  </conditionalFormatting>
  <conditionalFormatting sqref="G7:AF7">
    <cfRule type="expression" dxfId="100" priority="2">
      <formula>AND($G$4&lt;&gt;"",$G$7="")</formula>
    </cfRule>
  </conditionalFormatting>
  <conditionalFormatting sqref="G12:K12">
    <cfRule type="expression" dxfId="99" priority="1">
      <formula>AND($G$12&lt;&gt;"",$G$20="",$G$17="学生")</formula>
    </cfRule>
  </conditionalFormatting>
  <dataValidations count="15">
    <dataValidation imeMode="halfAlpha" allowBlank="1" showInputMessage="1" showErrorMessage="1" prompt="登録年度を入力" sqref="G2:K2" xr:uid="{67AA8701-5491-4E0F-B3A6-4115A77BD250}"/>
    <dataValidation allowBlank="1" showInputMessage="1" showErrorMessage="1" prompt="都道府県名は上段に入力_x000a_カタカナ、英数字は半角入力_x000a_" sqref="G7:AF7" xr:uid="{1781A9EC-AA04-4029-A5A4-920BE285DDE3}"/>
    <dataValidation allowBlank="1" showInputMessage="1" showErrorMessage="1" prompt="個人の場合_x000a_任意でメールアドレスを記入_x000a_学生の場合_x000a_メールアドレス入力不要(空欄)_x000a_" sqref="R9:AF9" xr:uid="{2060EACD-0B23-46E1-BBF9-4D2DBAD92646}"/>
    <dataValidation type="textLength" operator="equal" allowBlank="1" showInputMessage="1" showErrorMessage="1" prompt="8桁数字_x000a_" sqref="G10:Q10" xr:uid="{8D3B6B52-6E0C-4CC9-ADC4-2F370B64F0E1}">
      <formula1>8</formula1>
    </dataValidation>
    <dataValidation type="textLength" imeMode="halfAlpha" operator="equal" allowBlank="1" showInputMessage="1" showErrorMessage="1" prompt="半角数字　7桁" sqref="AC17:AF17" xr:uid="{4C44080A-B01B-424C-84EB-C9465DF0781A}">
      <formula1>7</formula1>
    </dataValidation>
    <dataValidation imeMode="halfAlpha" allowBlank="1" showInputMessage="1" showErrorMessage="1" prompt="半角数字　4桁" sqref="K17:N17" xr:uid="{7770AEC2-C522-49F9-B227-B3F4BA8380C7}"/>
    <dataValidation imeMode="halfAlpha" allowBlank="1" showInputMessage="1" showErrorMessage="1" prompt="半角数字　3桁" sqref="T17:V17" xr:uid="{0B63EB59-1182-4F97-BD3E-A1266B20F6F0}"/>
    <dataValidation type="textLength" imeMode="halfAlpha" operator="equal" allowBlank="1" showInputMessage="1" showErrorMessage="1" prompt="西暦4桁yyyy_x000a_" sqref="G11:K12" xr:uid="{3DBCA0D2-5EC5-46B7-B78A-C5EF35EE8DDC}">
      <formula1>4</formula1>
    </dataValidation>
    <dataValidation imeMode="halfAlpha" allowBlank="1" showInputMessage="1" showErrorMessage="1" prompt="半角数字3桁_x000a_" sqref="G6:I6" xr:uid="{E16FA308-76AA-437B-836C-2959BC6AE012}"/>
    <dataValidation imeMode="halfAlpha" allowBlank="1" showInputMessage="1" showErrorMessage="1" prompt="半角数字4桁" sqref="K6:M6" xr:uid="{EE0EABC1-E992-43C5-BE96-CB96384E8FED}"/>
    <dataValidation imeMode="halfAlpha" allowBlank="1" showInputMessage="1" showErrorMessage="1" prompt="2桁 mm_x000a_" sqref="M11:P12" xr:uid="{8A01687C-CE5C-49AF-AFFD-BE54D50EE702}"/>
    <dataValidation imeMode="halfAlpha" allowBlank="1" showInputMessage="1" showErrorMessage="1" prompt="2桁 dd" sqref="R11:U12" xr:uid="{55088165-9401-421A-BDD9-825D20B3F8E2}"/>
    <dataValidation type="custom" allowBlank="1" showInputMessage="1" showErrorMessage="1" error="スペース入力不可" sqref="G4:AF4" xr:uid="{72F45AE4-659B-465D-9BC6-927A4A26BAB2}">
      <formula1>AND(ISERROR(FIND(" ",G4)),ISERROR(FIND("　",G4)))</formula1>
    </dataValidation>
    <dataValidation type="custom" imeMode="halfKatakana" allowBlank="1" showInputMessage="1" showErrorMessage="1" error="スペース入力不可" sqref="G3:AF3" xr:uid="{65C27851-007E-4397-A1E6-38D3F6397248}">
      <formula1>AND(ISERROR(FIND(" ",G3)),ISERROR(FIND("　",G3)))</formula1>
    </dataValidation>
    <dataValidation imeMode="halfAlpha" allowBlank="1" showInputMessage="1" showErrorMessage="1" sqref="G8:J8 L8:Q8 S8:X8" xr:uid="{B237C970-63FE-4300-A4C6-91C8417BF38A}"/>
  </dataValidations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0" id="{CBE99F40-249C-4C6C-AFE5-A53BC0991BDD}">
            <xm:f>AND($G$4&lt;&gt;"",OR($G$9=債主区分!$B$8,$G$9=債主区分!$B$9,$G$9=債主区分!$B$10),$G$5="")</xm:f>
            <x14:dxf>
              <fill>
                <patternFill>
                  <bgColor rgb="FFFFFF00"/>
                </patternFill>
              </fill>
            </x14:dxf>
          </x14:cfRule>
          <xm:sqref>G5:M5</xm:sqref>
        </x14:conditionalFormatting>
        <x14:conditionalFormatting xmlns:xm="http://schemas.microsoft.com/office/excel/2006/main">
          <x14:cfRule type="expression" priority="19" id="{878F1106-9875-4283-82D4-8931F75311A2}">
            <xm:f>AND($G$4&lt;&gt;"",OR($G$9=債主区分!$B$8,$G$9=債主区分!$B$9,$G$9=債主区分!$B$10),$T$5="")</xm:f>
            <x14:dxf>
              <fill>
                <patternFill>
                  <bgColor rgb="FFFFFF00"/>
                </patternFill>
              </fill>
            </x14:dxf>
          </x14:cfRule>
          <xm:sqref>T5:AF5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EFF66D6-493A-4DE0-86A0-0F4C84EA2AE9}">
          <x14:formula1>
            <xm:f>債主区分!$B$2:$B$10</xm:f>
          </x14:formula1>
          <xm:sqref>G9:K9</xm:sqref>
        </x14:dataValidation>
        <x14:dataValidation type="list" allowBlank="1" showInputMessage="1" showErrorMessage="1" xr:uid="{71C04DAB-1FE9-44CE-8EC9-E394F400FBB9}">
          <x14:formula1>
            <xm:f>債主区分!$B$16:$B$19</xm:f>
          </x14:formula1>
          <xm:sqref>AC16:AF16</xm:sqref>
        </x14:dataValidation>
        <x14:dataValidation type="list" allowBlank="1" showInputMessage="1" showErrorMessage="1" xr:uid="{E8C9E713-60DE-4D7F-8973-2BF0FE123DBA}">
          <x14:formula1>
            <xm:f>債主区分!$B$23:$B$24</xm:f>
          </x14:formula1>
          <xm:sqref>T2</xm:sqref>
        </x14:dataValidation>
        <x14:dataValidation type="list" allowBlank="1" showInputMessage="1" showErrorMessage="1" xr:uid="{88536D4B-E601-43D9-A43F-7660E2B8FE40}">
          <x14:formula1>
            <xm:f>債主区分!$B$30:$B$34</xm:f>
          </x14:formula1>
          <xm:sqref>F25:R25</xm:sqref>
        </x14:dataValidation>
        <x14:dataValidation type="list" allowBlank="1" showInputMessage="1" showErrorMessage="1" xr:uid="{1EAC0840-641A-408C-AB35-C5243D1FDCEE}">
          <x14:formula1>
            <xm:f>債主区分!$A$38:$A$39</xm:f>
          </x14:formula1>
          <xm:sqref>N24:R24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E806F686DD17D45A7AA06A57FFC346C" ma:contentTypeVersion="12" ma:contentTypeDescription="新しいドキュメントを作成します。" ma:contentTypeScope="" ma:versionID="b516e3f5e91ff107f9c20d98ba4bb0d7">
  <xsd:schema xmlns:xsd="http://www.w3.org/2001/XMLSchema" xmlns:xs="http://www.w3.org/2001/XMLSchema" xmlns:p="http://schemas.microsoft.com/office/2006/metadata/properties" xmlns:ns2="0ba39db6-460c-4de1-a0ba-5666806a26f5" xmlns:ns3="f78693e0-0171-440b-af62-ea381d2b01b7" targetNamespace="http://schemas.microsoft.com/office/2006/metadata/properties" ma:root="true" ma:fieldsID="cdd199d62b8896a4b564f309b5f473e6" ns2:_="" ns3:_="">
    <xsd:import namespace="0ba39db6-460c-4de1-a0ba-5666806a26f5"/>
    <xsd:import namespace="f78693e0-0171-440b-af62-ea381d2b01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a39db6-460c-4de1-a0ba-5666806a26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7803a934-d10e-43b7-8e97-64a01bf246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8693e0-0171-440b-af62-ea381d2b01b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1bf2cf7-139b-40a1-a2a3-281b18a55cdc}" ma:internalName="TaxCatchAll" ma:showField="CatchAllData" ma:web="f78693e0-0171-440b-af62-ea381d2b01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78693e0-0171-440b-af62-ea381d2b01b7" xsi:nil="true"/>
    <lcf76f155ced4ddcb4097134ff3c332f xmlns="0ba39db6-460c-4de1-a0ba-5666806a26f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FE0C41A-6E0F-4769-9EE5-29D3E1D67E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a39db6-460c-4de1-a0ba-5666806a26f5"/>
    <ds:schemaRef ds:uri="f78693e0-0171-440b-af62-ea381d2b01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59085B-7D72-45CE-ACEF-99A917F361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95CD53-F72E-40C9-9DC1-EFD3100CC04C}">
  <ds:schemaRefs>
    <ds:schemaRef ds:uri="http://schemas.microsoft.com/office/2006/metadata/properties"/>
    <ds:schemaRef ds:uri="http://schemas.microsoft.com/office/infopath/2007/PartnerControls"/>
    <ds:schemaRef ds:uri="f78693e0-0171-440b-af62-ea381d2b01b7"/>
    <ds:schemaRef ds:uri="0ba39db6-460c-4de1-a0ba-5666806a26f5"/>
  </ds:schemaRefs>
</ds:datastoreItem>
</file>

<file path=docMetadata/LabelInfo.xml><?xml version="1.0" encoding="utf-8"?>
<clbl:labelList xmlns:clbl="http://schemas.microsoft.com/office/2020/mipLabelMetadata">
  <clbl:label id="{f2f4969a-9b8f-4d92-939c-455bf916096d}" enabled="0" method="" siteId="{f2f4969a-9b8f-4d92-939c-455bf916096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11</vt:i4>
      </vt:variant>
    </vt:vector>
  </HeadingPairs>
  <TitlesOfParts>
    <vt:vector size="27" baseType="lpstr">
      <vt:lpstr>記入例</vt:lpstr>
      <vt:lpstr>入力用紙①</vt:lpstr>
      <vt:lpstr>入力用紙②</vt:lpstr>
      <vt:lpstr>入力用紙③</vt:lpstr>
      <vt:lpstr>入力用紙④</vt:lpstr>
      <vt:lpstr>入力用紙⑤</vt:lpstr>
      <vt:lpstr>入力用紙⑥</vt:lpstr>
      <vt:lpstr>入力用紙⑦</vt:lpstr>
      <vt:lpstr>入力用紙⑧</vt:lpstr>
      <vt:lpstr>入力用紙⑨</vt:lpstr>
      <vt:lpstr>入力用紙⑩</vt:lpstr>
      <vt:lpstr>債主区分</vt:lpstr>
      <vt:lpstr>相手先マスタ（CSV調整用）</vt:lpstr>
      <vt:lpstr>相手先口座マスタ（CSV調整用）</vt:lpstr>
      <vt:lpstr>相手先マスタ（これをCSVにする）</vt:lpstr>
      <vt:lpstr>相手先口座マスタ（これをCSVにする）</vt:lpstr>
      <vt:lpstr>記入例!Print_Area</vt:lpstr>
      <vt:lpstr>入力用紙①!Print_Area</vt:lpstr>
      <vt:lpstr>入力用紙②!Print_Area</vt:lpstr>
      <vt:lpstr>入力用紙③!Print_Area</vt:lpstr>
      <vt:lpstr>入力用紙④!Print_Area</vt:lpstr>
      <vt:lpstr>入力用紙⑤!Print_Area</vt:lpstr>
      <vt:lpstr>入力用紙⑥!Print_Area</vt:lpstr>
      <vt:lpstr>入力用紙⑦!Print_Area</vt:lpstr>
      <vt:lpstr>入力用紙⑧!Print_Area</vt:lpstr>
      <vt:lpstr>入力用紙⑨!Print_Area</vt:lpstr>
      <vt:lpstr>入力用紙⑩!Print_Area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竹花智之</dc:creator>
  <cp:keywords/>
  <dc:description/>
  <cp:lastModifiedBy>鈴木 宏美</cp:lastModifiedBy>
  <cp:revision/>
  <dcterms:created xsi:type="dcterms:W3CDTF">2020-04-30T06:29:09Z</dcterms:created>
  <dcterms:modified xsi:type="dcterms:W3CDTF">2025-01-24T01:40:57Z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0x0101008E806F686DD17D45A7AA06A57FFC346C</vt:lpwstr>
  </property>
  <property fmtid="{D5CDD505-2E9C-101B-9397-08002B2CF9AE}" pid="3" name="MediaServiceImageTags">
    <vt:lpwstr/>
  </property>
</Properties>
</file>