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codeName="ThisWorkbook"/>
  <mc:AlternateContent xmlns:mc="http://schemas.openxmlformats.org/markup-compatibility/2006">
    <mc:Choice Requires="x15">
      <x15ac:absPath xmlns:x15ac="http://schemas.microsoft.com/office/spreadsheetml/2010/11/ac" url="C:\Users\10000251\Desktop\2024年4月～雇用書類セット\"/>
    </mc:Choice>
  </mc:AlternateContent>
  <xr:revisionPtr revIDLastSave="10" documentId="13_ncr:1_{9603AFA7-C8A0-437F-9EC3-E989605E0476}" xr6:coauthVersionLast="47" xr6:coauthVersionMax="47" xr10:uidLastSave="{F1A425BD-FB9D-4A36-A7F2-E49300FC808A}"/>
  <bookViews>
    <workbookView xWindow="-120" yWindow="-120" windowWidth="29040" windowHeight="15720" tabRatio="814" firstSheet="1" xr2:uid="{00000000-000D-0000-FFFF-FFFF00000000}"/>
  </bookViews>
  <sheets>
    <sheet name="入力用　雇用決定書 " sheetId="129" r:id="rId1"/>
    <sheet name="勤務時間管理簿" sheetId="131" r:id="rId2"/>
    <sheet name="単価一覧表(2024年10月から変更になったもの）  " sheetId="128" r:id="rId3"/>
    <sheet name="2025年度単価（予定 ３月下旬に決定）" sheetId="132" r:id="rId4"/>
  </sheets>
  <externalReferences>
    <externalReference r:id="rId5"/>
    <externalReference r:id="rId6"/>
    <externalReference r:id="rId7"/>
  </externalReferences>
  <definedNames>
    <definedName name="code2" localSheetId="2">#N/A</definedName>
    <definedName name="code2" localSheetId="0">[1]別紙１!#REF!</definedName>
    <definedName name="code2">[2]別紙１!#REF!</definedName>
    <definedName name="_xlnm.Print_Area" localSheetId="1">勤務時間管理簿!$A$1:$V$325</definedName>
    <definedName name="_xlnm.Print_Area" localSheetId="0">'入力用　雇用決定書 '!$A$1:$D$45</definedName>
    <definedName name="別紙７" localSheetId="2">#N/A</definedName>
    <definedName name="別紙７" localSheetId="0">[3]別紙１!#REF!</definedName>
    <definedName name="別紙７">#N/A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29" l="1"/>
  <c r="N303" i="131"/>
  <c r="N278" i="131"/>
  <c r="N253" i="131"/>
  <c r="N228" i="131"/>
  <c r="N203" i="131"/>
  <c r="N178" i="131"/>
  <c r="N153" i="131"/>
  <c r="N128" i="131"/>
  <c r="N103" i="131"/>
  <c r="N78" i="131"/>
  <c r="N53" i="131"/>
  <c r="G322" i="131"/>
  <c r="F322" i="131"/>
  <c r="G321" i="131"/>
  <c r="F321" i="131"/>
  <c r="G320" i="131"/>
  <c r="F320" i="131"/>
  <c r="G319" i="131"/>
  <c r="F319" i="131"/>
  <c r="G318" i="131"/>
  <c r="F318" i="131"/>
  <c r="G317" i="131"/>
  <c r="F317" i="131"/>
  <c r="G316" i="131"/>
  <c r="F316" i="131"/>
  <c r="G315" i="131"/>
  <c r="F315" i="131"/>
  <c r="G314" i="131"/>
  <c r="F314" i="131"/>
  <c r="G313" i="131"/>
  <c r="F313" i="131"/>
  <c r="G312" i="131"/>
  <c r="F312" i="131"/>
  <c r="G311" i="131"/>
  <c r="F311" i="131"/>
  <c r="G310" i="131"/>
  <c r="F310" i="131"/>
  <c r="G309" i="131"/>
  <c r="F309" i="131"/>
  <c r="G308" i="131"/>
  <c r="F308" i="131"/>
  <c r="G307" i="131"/>
  <c r="F307" i="131"/>
  <c r="G297" i="131"/>
  <c r="F297" i="131"/>
  <c r="G296" i="131"/>
  <c r="F296" i="131"/>
  <c r="G295" i="131"/>
  <c r="F295" i="131"/>
  <c r="G294" i="131"/>
  <c r="F294" i="131"/>
  <c r="G293" i="131"/>
  <c r="F293" i="131"/>
  <c r="G292" i="131"/>
  <c r="F292" i="131"/>
  <c r="G291" i="131"/>
  <c r="F291" i="131"/>
  <c r="G290" i="131"/>
  <c r="F290" i="131"/>
  <c r="G289" i="131"/>
  <c r="F289" i="131"/>
  <c r="G288" i="131"/>
  <c r="F288" i="131"/>
  <c r="G287" i="131"/>
  <c r="F287" i="131"/>
  <c r="G286" i="131"/>
  <c r="F286" i="131"/>
  <c r="G285" i="131"/>
  <c r="F285" i="131"/>
  <c r="G284" i="131"/>
  <c r="F284" i="131"/>
  <c r="G283" i="131"/>
  <c r="F283" i="131"/>
  <c r="G282" i="131"/>
  <c r="F282" i="131"/>
  <c r="G272" i="131"/>
  <c r="F272" i="131"/>
  <c r="G271" i="131"/>
  <c r="F271" i="131"/>
  <c r="G270" i="131"/>
  <c r="F270" i="131"/>
  <c r="G269" i="131"/>
  <c r="F269" i="131"/>
  <c r="G268" i="131"/>
  <c r="F268" i="131"/>
  <c r="G267" i="131"/>
  <c r="F267" i="131"/>
  <c r="G266" i="131"/>
  <c r="F266" i="131"/>
  <c r="G265" i="131"/>
  <c r="F265" i="131"/>
  <c r="G264" i="131"/>
  <c r="F264" i="131"/>
  <c r="G263" i="131"/>
  <c r="F263" i="131"/>
  <c r="G262" i="131"/>
  <c r="F262" i="131"/>
  <c r="G261" i="131"/>
  <c r="F261" i="131"/>
  <c r="G260" i="131"/>
  <c r="F260" i="131"/>
  <c r="G259" i="131"/>
  <c r="F259" i="131"/>
  <c r="G258" i="131"/>
  <c r="F258" i="131"/>
  <c r="G257" i="131"/>
  <c r="F257" i="131"/>
  <c r="G247" i="131"/>
  <c r="F247" i="131"/>
  <c r="G246" i="131"/>
  <c r="F246" i="131"/>
  <c r="G245" i="131"/>
  <c r="F245" i="131"/>
  <c r="G244" i="131"/>
  <c r="F244" i="131"/>
  <c r="G243" i="131"/>
  <c r="F243" i="131"/>
  <c r="G242" i="131"/>
  <c r="F242" i="131"/>
  <c r="G241" i="131"/>
  <c r="F241" i="131"/>
  <c r="G240" i="131"/>
  <c r="F240" i="131"/>
  <c r="G239" i="131"/>
  <c r="F239" i="131"/>
  <c r="G238" i="131"/>
  <c r="F238" i="131"/>
  <c r="G237" i="131"/>
  <c r="F237" i="131"/>
  <c r="G236" i="131"/>
  <c r="F236" i="131"/>
  <c r="G235" i="131"/>
  <c r="F235" i="131"/>
  <c r="G234" i="131"/>
  <c r="F234" i="131"/>
  <c r="G233" i="131"/>
  <c r="F233" i="131"/>
  <c r="G232" i="131"/>
  <c r="F232" i="131"/>
  <c r="G222" i="131"/>
  <c r="F222" i="131"/>
  <c r="G221" i="131"/>
  <c r="F221" i="131"/>
  <c r="G220" i="131"/>
  <c r="F220" i="131"/>
  <c r="G219" i="131"/>
  <c r="F219" i="131"/>
  <c r="G218" i="131"/>
  <c r="F218" i="131"/>
  <c r="G217" i="131"/>
  <c r="F217" i="131"/>
  <c r="G216" i="131"/>
  <c r="F216" i="131"/>
  <c r="G215" i="131"/>
  <c r="F215" i="131"/>
  <c r="G214" i="131"/>
  <c r="F214" i="131"/>
  <c r="G213" i="131"/>
  <c r="F213" i="131"/>
  <c r="G212" i="131"/>
  <c r="F212" i="131"/>
  <c r="G211" i="131"/>
  <c r="F211" i="131"/>
  <c r="G210" i="131"/>
  <c r="F210" i="131"/>
  <c r="G209" i="131"/>
  <c r="F209" i="131"/>
  <c r="G208" i="131"/>
  <c r="F208" i="131"/>
  <c r="G207" i="131"/>
  <c r="F207" i="131"/>
  <c r="Q321" i="131"/>
  <c r="P321" i="131"/>
  <c r="Q320" i="131"/>
  <c r="P320" i="131"/>
  <c r="Q319" i="131"/>
  <c r="P319" i="131"/>
  <c r="Q318" i="131"/>
  <c r="P318" i="131"/>
  <c r="Q317" i="131"/>
  <c r="P317" i="131"/>
  <c r="Q316" i="131"/>
  <c r="P316" i="131"/>
  <c r="Q315" i="131"/>
  <c r="P315" i="131"/>
  <c r="Q314" i="131"/>
  <c r="P314" i="131"/>
  <c r="Q313" i="131"/>
  <c r="P313" i="131"/>
  <c r="Q312" i="131"/>
  <c r="P312" i="131"/>
  <c r="Q311" i="131"/>
  <c r="P311" i="131"/>
  <c r="Q310" i="131"/>
  <c r="P310" i="131"/>
  <c r="Q309" i="131"/>
  <c r="P309" i="131"/>
  <c r="Q308" i="131"/>
  <c r="P308" i="131"/>
  <c r="Q307" i="131"/>
  <c r="P307" i="131"/>
  <c r="Q296" i="131"/>
  <c r="P296" i="131"/>
  <c r="Q295" i="131"/>
  <c r="P295" i="131"/>
  <c r="Q294" i="131"/>
  <c r="P294" i="131"/>
  <c r="Q293" i="131"/>
  <c r="P293" i="131"/>
  <c r="Q292" i="131"/>
  <c r="P292" i="131"/>
  <c r="Q291" i="131"/>
  <c r="P291" i="131"/>
  <c r="Q290" i="131"/>
  <c r="P290" i="131"/>
  <c r="Q289" i="131"/>
  <c r="P289" i="131"/>
  <c r="Q288" i="131"/>
  <c r="P288" i="131"/>
  <c r="Q287" i="131"/>
  <c r="P287" i="131"/>
  <c r="Q286" i="131"/>
  <c r="P286" i="131"/>
  <c r="Q285" i="131"/>
  <c r="P285" i="131"/>
  <c r="Q284" i="131"/>
  <c r="P284" i="131"/>
  <c r="Q283" i="131"/>
  <c r="P283" i="131"/>
  <c r="Q282" i="131"/>
  <c r="P282" i="131"/>
  <c r="Q271" i="131"/>
  <c r="P271" i="131"/>
  <c r="Q270" i="131"/>
  <c r="P270" i="131"/>
  <c r="Q269" i="131"/>
  <c r="P269" i="131"/>
  <c r="Q268" i="131"/>
  <c r="P268" i="131"/>
  <c r="Q267" i="131"/>
  <c r="P267" i="131"/>
  <c r="Q266" i="131"/>
  <c r="P266" i="131"/>
  <c r="Q265" i="131"/>
  <c r="P265" i="131"/>
  <c r="Q264" i="131"/>
  <c r="P264" i="131"/>
  <c r="Q263" i="131"/>
  <c r="P263" i="131"/>
  <c r="Q262" i="131"/>
  <c r="P262" i="131"/>
  <c r="Q261" i="131"/>
  <c r="P261" i="131"/>
  <c r="Q260" i="131"/>
  <c r="P260" i="131"/>
  <c r="Q259" i="131"/>
  <c r="P259" i="131"/>
  <c r="Q258" i="131"/>
  <c r="P258" i="131"/>
  <c r="Q257" i="131"/>
  <c r="P257" i="131"/>
  <c r="Q246" i="131"/>
  <c r="P246" i="131"/>
  <c r="Q245" i="131"/>
  <c r="P245" i="131"/>
  <c r="Q244" i="131"/>
  <c r="P244" i="131"/>
  <c r="Q243" i="131"/>
  <c r="P243" i="131"/>
  <c r="Q242" i="131"/>
  <c r="P242" i="131"/>
  <c r="Q241" i="131"/>
  <c r="P241" i="131"/>
  <c r="Q240" i="131"/>
  <c r="P240" i="131"/>
  <c r="Q239" i="131"/>
  <c r="P239" i="131"/>
  <c r="Q238" i="131"/>
  <c r="P238" i="131"/>
  <c r="Q237" i="131"/>
  <c r="P237" i="131"/>
  <c r="Q236" i="131"/>
  <c r="P236" i="131"/>
  <c r="Q235" i="131"/>
  <c r="P235" i="131"/>
  <c r="Q234" i="131"/>
  <c r="P234" i="131"/>
  <c r="Q233" i="131"/>
  <c r="P233" i="131"/>
  <c r="Q232" i="131"/>
  <c r="P232" i="131"/>
  <c r="P184" i="131"/>
  <c r="Q184" i="131"/>
  <c r="P185" i="131"/>
  <c r="Q185" i="131"/>
  <c r="P186" i="131"/>
  <c r="Q186" i="131"/>
  <c r="P187" i="131"/>
  <c r="Q187" i="131"/>
  <c r="P188" i="131"/>
  <c r="Q188" i="131"/>
  <c r="P189" i="131"/>
  <c r="Q189" i="131"/>
  <c r="P190" i="131"/>
  <c r="Q190" i="131"/>
  <c r="P191" i="131"/>
  <c r="Q191" i="131"/>
  <c r="P192" i="131"/>
  <c r="Q192" i="131"/>
  <c r="P193" i="131"/>
  <c r="Q193" i="131"/>
  <c r="P194" i="131"/>
  <c r="Q194" i="131"/>
  <c r="P195" i="131"/>
  <c r="Q195" i="131"/>
  <c r="Q183" i="131"/>
  <c r="P183" i="131"/>
  <c r="G197" i="131"/>
  <c r="F197" i="131"/>
  <c r="F194" i="131"/>
  <c r="G194" i="131"/>
  <c r="F195" i="131"/>
  <c r="G195" i="131"/>
  <c r="F196" i="131"/>
  <c r="G196" i="131"/>
  <c r="F186" i="131"/>
  <c r="G186" i="131"/>
  <c r="F187" i="131"/>
  <c r="G187" i="131"/>
  <c r="F188" i="131"/>
  <c r="G188" i="131"/>
  <c r="F189" i="131"/>
  <c r="G189" i="131"/>
  <c r="F190" i="131"/>
  <c r="G190" i="131"/>
  <c r="F191" i="131"/>
  <c r="G191" i="131"/>
  <c r="F192" i="131"/>
  <c r="G192" i="131"/>
  <c r="F193" i="131"/>
  <c r="G193" i="131"/>
  <c r="F182" i="131"/>
  <c r="G182" i="131"/>
  <c r="C22" i="129" l="1"/>
  <c r="C303" i="131"/>
  <c r="C302" i="131"/>
  <c r="C278" i="131"/>
  <c r="C277" i="131"/>
  <c r="C253" i="131"/>
  <c r="C252" i="131"/>
  <c r="C228" i="131"/>
  <c r="C227" i="131"/>
  <c r="C203" i="131"/>
  <c r="C202" i="131"/>
  <c r="C178" i="131"/>
  <c r="C177" i="131"/>
  <c r="C153" i="131"/>
  <c r="C152" i="131"/>
  <c r="C128" i="131"/>
  <c r="C127" i="131"/>
  <c r="C103" i="131"/>
  <c r="C102" i="131"/>
  <c r="C78" i="131"/>
  <c r="C77" i="131"/>
  <c r="C28" i="131"/>
  <c r="C27" i="131"/>
  <c r="N28" i="131"/>
  <c r="C53" i="131"/>
  <c r="C52" i="131"/>
  <c r="T22" i="131"/>
  <c r="G22" i="131"/>
  <c r="F22" i="131"/>
  <c r="Q21" i="131"/>
  <c r="P21" i="131"/>
  <c r="G21" i="131"/>
  <c r="F21" i="131"/>
  <c r="Q20" i="131"/>
  <c r="P20" i="131"/>
  <c r="G20" i="131"/>
  <c r="F20" i="131"/>
  <c r="Q19" i="131"/>
  <c r="P19" i="131"/>
  <c r="G19" i="131"/>
  <c r="F19" i="131"/>
  <c r="Q18" i="131"/>
  <c r="P18" i="131"/>
  <c r="G18" i="131"/>
  <c r="F18" i="131"/>
  <c r="Q17" i="131"/>
  <c r="P17" i="131"/>
  <c r="G17" i="131"/>
  <c r="F17" i="131"/>
  <c r="Q16" i="131"/>
  <c r="P16" i="131"/>
  <c r="G16" i="131"/>
  <c r="F16" i="131"/>
  <c r="Q15" i="131"/>
  <c r="P15" i="131"/>
  <c r="G15" i="131"/>
  <c r="F15" i="131"/>
  <c r="Q14" i="131"/>
  <c r="P14" i="131"/>
  <c r="G14" i="131"/>
  <c r="F14" i="131"/>
  <c r="Q13" i="131"/>
  <c r="P13" i="131"/>
  <c r="G13" i="131"/>
  <c r="F13" i="131"/>
  <c r="Q12" i="131"/>
  <c r="P12" i="131"/>
  <c r="G12" i="131"/>
  <c r="F12" i="131"/>
  <c r="Q11" i="131"/>
  <c r="P11" i="131"/>
  <c r="G11" i="131"/>
  <c r="F11" i="131"/>
  <c r="Q10" i="131"/>
  <c r="P10" i="131"/>
  <c r="G10" i="131"/>
  <c r="F10" i="131"/>
  <c r="Q9" i="131"/>
  <c r="P9" i="131"/>
  <c r="G9" i="131"/>
  <c r="F9" i="131"/>
  <c r="Q8" i="131"/>
  <c r="P8" i="131"/>
  <c r="G8" i="131"/>
  <c r="F8" i="131"/>
  <c r="Q7" i="131"/>
  <c r="P7" i="131"/>
  <c r="G7" i="131"/>
  <c r="F7" i="131"/>
  <c r="N22" i="131" l="1"/>
  <c r="T322" i="131"/>
  <c r="M27" i="129" s="1"/>
  <c r="T297" i="131"/>
  <c r="M26" i="129" s="1"/>
  <c r="T272" i="131"/>
  <c r="M25" i="129" s="1"/>
  <c r="T247" i="131"/>
  <c r="M24" i="129" s="1"/>
  <c r="T222" i="131"/>
  <c r="M23" i="129" s="1"/>
  <c r="T197" i="131"/>
  <c r="M22" i="129" s="1"/>
  <c r="Q196" i="131"/>
  <c r="P196" i="131"/>
  <c r="G185" i="131"/>
  <c r="F185" i="131"/>
  <c r="G184" i="131"/>
  <c r="F184" i="131"/>
  <c r="G183" i="131"/>
  <c r="F183" i="131"/>
  <c r="Q182" i="131"/>
  <c r="P182" i="131"/>
  <c r="T172" i="131"/>
  <c r="M21" i="129" s="1"/>
  <c r="G172" i="131"/>
  <c r="F172" i="131"/>
  <c r="Q171" i="131"/>
  <c r="P171" i="131"/>
  <c r="G171" i="131"/>
  <c r="F171" i="131"/>
  <c r="Q170" i="131"/>
  <c r="P170" i="131"/>
  <c r="G170" i="131"/>
  <c r="F170" i="131"/>
  <c r="Q169" i="131"/>
  <c r="P169" i="131"/>
  <c r="G169" i="131"/>
  <c r="F169" i="131"/>
  <c r="Q168" i="131"/>
  <c r="P168" i="131"/>
  <c r="G168" i="131"/>
  <c r="F168" i="131"/>
  <c r="Q167" i="131"/>
  <c r="P167" i="131"/>
  <c r="G167" i="131"/>
  <c r="F167" i="131"/>
  <c r="Q166" i="131"/>
  <c r="P166" i="131"/>
  <c r="G166" i="131"/>
  <c r="F166" i="131"/>
  <c r="Q165" i="131"/>
  <c r="P165" i="131"/>
  <c r="G165" i="131"/>
  <c r="F165" i="131"/>
  <c r="Q164" i="131"/>
  <c r="P164" i="131"/>
  <c r="G164" i="131"/>
  <c r="F164" i="131"/>
  <c r="Q163" i="131"/>
  <c r="P163" i="131"/>
  <c r="G163" i="131"/>
  <c r="F163" i="131"/>
  <c r="Q162" i="131"/>
  <c r="P162" i="131"/>
  <c r="G162" i="131"/>
  <c r="F162" i="131"/>
  <c r="Q161" i="131"/>
  <c r="P161" i="131"/>
  <c r="G161" i="131"/>
  <c r="F161" i="131"/>
  <c r="Q160" i="131"/>
  <c r="P160" i="131"/>
  <c r="G160" i="131"/>
  <c r="F160" i="131"/>
  <c r="Q159" i="131"/>
  <c r="P159" i="131"/>
  <c r="G159" i="131"/>
  <c r="F159" i="131"/>
  <c r="Q158" i="131"/>
  <c r="P158" i="131"/>
  <c r="G158" i="131"/>
  <c r="F158" i="131"/>
  <c r="Q157" i="131"/>
  <c r="P157" i="131"/>
  <c r="G157" i="131"/>
  <c r="F157" i="131"/>
  <c r="T147" i="131"/>
  <c r="M20" i="129" s="1"/>
  <c r="G147" i="131"/>
  <c r="F147" i="131"/>
  <c r="Q146" i="131"/>
  <c r="P146" i="131"/>
  <c r="G146" i="131"/>
  <c r="F146" i="131"/>
  <c r="Q145" i="131"/>
  <c r="P145" i="131"/>
  <c r="G145" i="131"/>
  <c r="F145" i="131"/>
  <c r="Q144" i="131"/>
  <c r="P144" i="131"/>
  <c r="G144" i="131"/>
  <c r="F144" i="131"/>
  <c r="Q143" i="131"/>
  <c r="P143" i="131"/>
  <c r="G143" i="131"/>
  <c r="F143" i="131"/>
  <c r="Q142" i="131"/>
  <c r="P142" i="131"/>
  <c r="G142" i="131"/>
  <c r="F142" i="131"/>
  <c r="Q141" i="131"/>
  <c r="P141" i="131"/>
  <c r="G141" i="131"/>
  <c r="F141" i="131"/>
  <c r="Q140" i="131"/>
  <c r="P140" i="131"/>
  <c r="G140" i="131"/>
  <c r="F140" i="131"/>
  <c r="Q139" i="131"/>
  <c r="P139" i="131"/>
  <c r="G139" i="131"/>
  <c r="F139" i="131"/>
  <c r="Q138" i="131"/>
  <c r="P138" i="131"/>
  <c r="G138" i="131"/>
  <c r="F138" i="131"/>
  <c r="Q137" i="131"/>
  <c r="P137" i="131"/>
  <c r="G137" i="131"/>
  <c r="F137" i="131"/>
  <c r="Q136" i="131"/>
  <c r="P136" i="131"/>
  <c r="G136" i="131"/>
  <c r="F136" i="131"/>
  <c r="Q135" i="131"/>
  <c r="P135" i="131"/>
  <c r="G135" i="131"/>
  <c r="F135" i="131"/>
  <c r="Q134" i="131"/>
  <c r="P134" i="131"/>
  <c r="G134" i="131"/>
  <c r="F134" i="131"/>
  <c r="Q133" i="131"/>
  <c r="P133" i="131"/>
  <c r="G133" i="131"/>
  <c r="F133" i="131"/>
  <c r="Q132" i="131"/>
  <c r="P132" i="131"/>
  <c r="G132" i="131"/>
  <c r="F132" i="131"/>
  <c r="T122" i="131"/>
  <c r="M19" i="129" s="1"/>
  <c r="G122" i="131"/>
  <c r="F122" i="131"/>
  <c r="Q121" i="131"/>
  <c r="P121" i="131"/>
  <c r="G121" i="131"/>
  <c r="F121" i="131"/>
  <c r="Q120" i="131"/>
  <c r="P120" i="131"/>
  <c r="G120" i="131"/>
  <c r="F120" i="131"/>
  <c r="Q119" i="131"/>
  <c r="P119" i="131"/>
  <c r="G119" i="131"/>
  <c r="F119" i="131"/>
  <c r="Q118" i="131"/>
  <c r="P118" i="131"/>
  <c r="G118" i="131"/>
  <c r="F118" i="131"/>
  <c r="Q117" i="131"/>
  <c r="P117" i="131"/>
  <c r="G117" i="131"/>
  <c r="F117" i="131"/>
  <c r="Q116" i="131"/>
  <c r="P116" i="131"/>
  <c r="G116" i="131"/>
  <c r="F116" i="131"/>
  <c r="Q115" i="131"/>
  <c r="P115" i="131"/>
  <c r="G115" i="131"/>
  <c r="F115" i="131"/>
  <c r="Q114" i="131"/>
  <c r="P114" i="131"/>
  <c r="G114" i="131"/>
  <c r="F114" i="131"/>
  <c r="Q113" i="131"/>
  <c r="P113" i="131"/>
  <c r="G113" i="131"/>
  <c r="F113" i="131"/>
  <c r="Q112" i="131"/>
  <c r="P112" i="131"/>
  <c r="G112" i="131"/>
  <c r="F112" i="131"/>
  <c r="Q111" i="131"/>
  <c r="P111" i="131"/>
  <c r="G111" i="131"/>
  <c r="F111" i="131"/>
  <c r="Q110" i="131"/>
  <c r="P110" i="131"/>
  <c r="G110" i="131"/>
  <c r="F110" i="131"/>
  <c r="Q109" i="131"/>
  <c r="P109" i="131"/>
  <c r="G109" i="131"/>
  <c r="F109" i="131"/>
  <c r="Q108" i="131"/>
  <c r="P108" i="131"/>
  <c r="G108" i="131"/>
  <c r="F108" i="131"/>
  <c r="Q107" i="131"/>
  <c r="P107" i="131"/>
  <c r="G107" i="131"/>
  <c r="F107" i="131"/>
  <c r="T97" i="131"/>
  <c r="M18" i="129" s="1"/>
  <c r="G97" i="131"/>
  <c r="F97" i="131"/>
  <c r="Q96" i="131"/>
  <c r="P96" i="131"/>
  <c r="G96" i="131"/>
  <c r="F96" i="131"/>
  <c r="Q95" i="131"/>
  <c r="P95" i="131"/>
  <c r="G95" i="131"/>
  <c r="F95" i="131"/>
  <c r="Q94" i="131"/>
  <c r="P94" i="131"/>
  <c r="G94" i="131"/>
  <c r="F94" i="131"/>
  <c r="Q93" i="131"/>
  <c r="P93" i="131"/>
  <c r="G93" i="131"/>
  <c r="F93" i="131"/>
  <c r="Q92" i="131"/>
  <c r="P92" i="131"/>
  <c r="G92" i="131"/>
  <c r="F92" i="131"/>
  <c r="Q91" i="131"/>
  <c r="P91" i="131"/>
  <c r="G91" i="131"/>
  <c r="F91" i="131"/>
  <c r="Q90" i="131"/>
  <c r="P90" i="131"/>
  <c r="G90" i="131"/>
  <c r="F90" i="131"/>
  <c r="Q89" i="131"/>
  <c r="P89" i="131"/>
  <c r="G89" i="131"/>
  <c r="F89" i="131"/>
  <c r="Q88" i="131"/>
  <c r="P88" i="131"/>
  <c r="G88" i="131"/>
  <c r="F88" i="131"/>
  <c r="Q87" i="131"/>
  <c r="P87" i="131"/>
  <c r="G87" i="131"/>
  <c r="F87" i="131"/>
  <c r="Q86" i="131"/>
  <c r="P86" i="131"/>
  <c r="G86" i="131"/>
  <c r="F86" i="131"/>
  <c r="Q85" i="131"/>
  <c r="P85" i="131"/>
  <c r="G85" i="131"/>
  <c r="F85" i="131"/>
  <c r="Q84" i="131"/>
  <c r="P84" i="131"/>
  <c r="G84" i="131"/>
  <c r="F84" i="131"/>
  <c r="Q83" i="131"/>
  <c r="P83" i="131"/>
  <c r="G83" i="131"/>
  <c r="F83" i="131"/>
  <c r="Q82" i="131"/>
  <c r="P82" i="131"/>
  <c r="G82" i="131"/>
  <c r="F82" i="131"/>
  <c r="T72" i="131"/>
  <c r="M17" i="129" s="1"/>
  <c r="G72" i="131"/>
  <c r="F72" i="131"/>
  <c r="Q71" i="131"/>
  <c r="P71" i="131"/>
  <c r="G71" i="131"/>
  <c r="F71" i="131"/>
  <c r="Q70" i="131"/>
  <c r="P70" i="131"/>
  <c r="G70" i="131"/>
  <c r="F70" i="131"/>
  <c r="Q69" i="131"/>
  <c r="P69" i="131"/>
  <c r="G69" i="131"/>
  <c r="F69" i="131"/>
  <c r="Q68" i="131"/>
  <c r="P68" i="131"/>
  <c r="G68" i="131"/>
  <c r="F68" i="131"/>
  <c r="Q67" i="131"/>
  <c r="P67" i="131"/>
  <c r="G67" i="131"/>
  <c r="F67" i="131"/>
  <c r="Q66" i="131"/>
  <c r="P66" i="131"/>
  <c r="G66" i="131"/>
  <c r="F66" i="131"/>
  <c r="Q65" i="131"/>
  <c r="P65" i="131"/>
  <c r="G65" i="131"/>
  <c r="F65" i="131"/>
  <c r="Q64" i="131"/>
  <c r="P64" i="131"/>
  <c r="G64" i="131"/>
  <c r="F64" i="131"/>
  <c r="Q63" i="131"/>
  <c r="P63" i="131"/>
  <c r="G63" i="131"/>
  <c r="F63" i="131"/>
  <c r="Q62" i="131"/>
  <c r="P62" i="131"/>
  <c r="G62" i="131"/>
  <c r="F62" i="131"/>
  <c r="Q61" i="131"/>
  <c r="P61" i="131"/>
  <c r="G61" i="131"/>
  <c r="F61" i="131"/>
  <c r="Q60" i="131"/>
  <c r="P60" i="131"/>
  <c r="G60" i="131"/>
  <c r="F60" i="131"/>
  <c r="Q59" i="131"/>
  <c r="P59" i="131"/>
  <c r="G59" i="131"/>
  <c r="F59" i="131"/>
  <c r="Q58" i="131"/>
  <c r="P58" i="131"/>
  <c r="G58" i="131"/>
  <c r="F58" i="131"/>
  <c r="Q57" i="131"/>
  <c r="P57" i="131"/>
  <c r="G57" i="131"/>
  <c r="F57" i="131"/>
  <c r="T47" i="131"/>
  <c r="M16" i="129" s="1"/>
  <c r="G47" i="131"/>
  <c r="F47" i="131"/>
  <c r="Q46" i="131"/>
  <c r="P46" i="131"/>
  <c r="G46" i="131"/>
  <c r="F46" i="131"/>
  <c r="Q45" i="131"/>
  <c r="P45" i="131"/>
  <c r="G45" i="131"/>
  <c r="F45" i="131"/>
  <c r="Q44" i="131"/>
  <c r="P44" i="131"/>
  <c r="G44" i="131"/>
  <c r="F44" i="131"/>
  <c r="Q43" i="131"/>
  <c r="P43" i="131"/>
  <c r="G43" i="131"/>
  <c r="F43" i="131"/>
  <c r="Q42" i="131"/>
  <c r="P42" i="131"/>
  <c r="G42" i="131"/>
  <c r="F42" i="131"/>
  <c r="Q41" i="131"/>
  <c r="P41" i="131"/>
  <c r="G41" i="131"/>
  <c r="F41" i="131"/>
  <c r="Q40" i="131"/>
  <c r="P40" i="131"/>
  <c r="G40" i="131"/>
  <c r="F40" i="131"/>
  <c r="Q39" i="131"/>
  <c r="P39" i="131"/>
  <c r="G39" i="131"/>
  <c r="F39" i="131"/>
  <c r="Q38" i="131"/>
  <c r="P38" i="131"/>
  <c r="G38" i="131"/>
  <c r="F38" i="131"/>
  <c r="Q37" i="131"/>
  <c r="P37" i="131"/>
  <c r="G37" i="131"/>
  <c r="F37" i="131"/>
  <c r="Q36" i="131"/>
  <c r="P36" i="131"/>
  <c r="G36" i="131"/>
  <c r="F36" i="131"/>
  <c r="Q35" i="131"/>
  <c r="P35" i="131"/>
  <c r="G35" i="131"/>
  <c r="F35" i="131"/>
  <c r="Q34" i="131"/>
  <c r="P34" i="131"/>
  <c r="G34" i="131"/>
  <c r="F34" i="131"/>
  <c r="Q33" i="131"/>
  <c r="P33" i="131"/>
  <c r="G33" i="131"/>
  <c r="F33" i="131"/>
  <c r="Q32" i="131"/>
  <c r="P32" i="131"/>
  <c r="G32" i="131"/>
  <c r="F32" i="131"/>
  <c r="B47" i="129"/>
  <c r="N297" i="131" l="1"/>
  <c r="L26" i="129" s="1"/>
  <c r="N172" i="131"/>
  <c r="L21" i="129" s="1"/>
  <c r="N97" i="131"/>
  <c r="L18" i="129" s="1"/>
  <c r="N122" i="131"/>
  <c r="L19" i="129" s="1"/>
  <c r="N272" i="131"/>
  <c r="L25" i="129" s="1"/>
  <c r="N247" i="131"/>
  <c r="L24" i="129" s="1"/>
  <c r="N222" i="131"/>
  <c r="L23" i="129" s="1"/>
  <c r="N147" i="131"/>
  <c r="L20" i="129" s="1"/>
  <c r="N197" i="131"/>
  <c r="L22" i="129" s="1"/>
  <c r="N322" i="131"/>
  <c r="L27" i="129" s="1"/>
  <c r="N47" i="131"/>
  <c r="L16" i="129" s="1"/>
  <c r="N72" i="131"/>
  <c r="L17" i="129" s="1"/>
  <c r="M28" i="129"/>
  <c r="C29" i="129" s="1"/>
  <c r="L28" i="129" l="1"/>
  <c r="B29" i="1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jimu</author>
    <author>shiyomu77</author>
    <author>首都大学東京</author>
    <author>新谷</author>
    <author>堀内牧子</author>
  </authors>
  <commentList>
    <comment ref="C13" authorId="0" shapeId="0" xr:uid="{00000000-0006-0000-0000-000001000000}">
      <text>
        <r>
          <rPr>
            <sz val="9"/>
            <color indexed="81"/>
            <rFont val="ＭＳ Ｐゴシック"/>
            <family val="3"/>
            <charset val="128"/>
          </rPr>
          <t>担当教員名をフルネームで入力ください。</t>
        </r>
      </text>
    </comment>
    <comment ref="D13" authorId="0" shapeId="0" xr:uid="{00000000-0006-0000-0000-000002000000}">
      <text>
        <r>
          <rPr>
            <sz val="9"/>
            <color indexed="81"/>
            <rFont val="ＭＳ Ｐゴシック"/>
            <family val="3"/>
            <charset val="128"/>
          </rPr>
          <t xml:space="preserve">担当教員の内線番号を入力ください。
</t>
        </r>
      </text>
    </comment>
    <comment ref="B17" authorId="1" shapeId="0" xr:uid="{00000000-0006-0000-0000-000004000000}">
      <text>
        <r>
          <rPr>
            <sz val="9"/>
            <color indexed="81"/>
            <rFont val="ＭＳ Ｐゴシック"/>
            <family val="3"/>
            <charset val="128"/>
          </rPr>
          <t xml:space="preserve">コース名だけでなく、具体的に○号館○○○号室と記載してください
</t>
        </r>
      </text>
    </comment>
    <comment ref="B18" authorId="0" shapeId="0" xr:uid="{00000000-0006-0000-0000-000005000000}">
      <text>
        <r>
          <rPr>
            <sz val="9"/>
            <color indexed="81"/>
            <rFont val="ＭＳ Ｐゴシック"/>
            <family val="3"/>
            <charset val="128"/>
          </rPr>
          <t>なるべく詳細に入力ください。</t>
        </r>
      </text>
    </comment>
    <comment ref="B19" authorId="2" shapeId="0" xr:uid="{00000000-0006-0000-0000-000006000000}">
      <text>
        <r>
          <rPr>
            <b/>
            <sz val="9"/>
            <color indexed="81"/>
            <rFont val="ＭＳ Ｐゴシック"/>
            <family val="3"/>
            <charset val="128"/>
          </rPr>
          <t>雇用開始日を</t>
        </r>
        <r>
          <rPr>
            <b/>
            <sz val="9"/>
            <color indexed="10"/>
            <rFont val="ＭＳ Ｐゴシック"/>
            <family val="3"/>
            <charset val="128"/>
          </rPr>
          <t>半角数字で入力</t>
        </r>
        <r>
          <rPr>
            <b/>
            <sz val="9"/>
            <color indexed="81"/>
            <rFont val="ＭＳ Ｐゴシック"/>
            <family val="3"/>
            <charset val="128"/>
          </rPr>
          <t>してください。
入力例　 ：</t>
        </r>
        <r>
          <rPr>
            <b/>
            <sz val="9"/>
            <color indexed="12"/>
            <rFont val="ＭＳ Ｐゴシック"/>
            <family val="3"/>
            <charset val="128"/>
          </rPr>
          <t>2022/4/1</t>
        </r>
        <r>
          <rPr>
            <b/>
            <sz val="9"/>
            <color indexed="81"/>
            <rFont val="ＭＳ Ｐゴシック"/>
            <family val="3"/>
            <charset val="128"/>
          </rPr>
          <t xml:space="preserve">
表示結果：</t>
        </r>
        <r>
          <rPr>
            <b/>
            <sz val="9"/>
            <color indexed="12"/>
            <rFont val="ＭＳ Ｐゴシック"/>
            <family val="3"/>
            <charset val="128"/>
          </rPr>
          <t>2022年4月1日</t>
        </r>
      </text>
    </comment>
    <comment ref="C19" authorId="2" shapeId="0" xr:uid="{00000000-0006-0000-0000-000007000000}">
      <text>
        <r>
          <rPr>
            <b/>
            <sz val="9"/>
            <color indexed="81"/>
            <rFont val="ＭＳ Ｐゴシック"/>
            <family val="3"/>
            <charset val="128"/>
          </rPr>
          <t>雇用最終日を</t>
        </r>
        <r>
          <rPr>
            <b/>
            <sz val="9"/>
            <color indexed="10"/>
            <rFont val="ＭＳ Ｐゴシック"/>
            <family val="3"/>
            <charset val="128"/>
          </rPr>
          <t>半角数字で入力</t>
        </r>
        <r>
          <rPr>
            <b/>
            <sz val="9"/>
            <color indexed="81"/>
            <rFont val="ＭＳ Ｐゴシック"/>
            <family val="3"/>
            <charset val="128"/>
          </rPr>
          <t>してください。
入力例　 ：</t>
        </r>
        <r>
          <rPr>
            <b/>
            <sz val="9"/>
            <color indexed="12"/>
            <rFont val="ＭＳ Ｐゴシック"/>
            <family val="3"/>
            <charset val="128"/>
          </rPr>
          <t>2021/11/30</t>
        </r>
        <r>
          <rPr>
            <b/>
            <sz val="9"/>
            <color indexed="81"/>
            <rFont val="ＭＳ Ｐゴシック"/>
            <family val="3"/>
            <charset val="128"/>
          </rPr>
          <t xml:space="preserve">
表示結果：</t>
        </r>
        <r>
          <rPr>
            <b/>
            <sz val="9"/>
            <color indexed="12"/>
            <rFont val="ＭＳ Ｐゴシック"/>
            <family val="3"/>
            <charset val="128"/>
          </rPr>
          <t>2021年11月30日</t>
        </r>
      </text>
    </comment>
    <comment ref="B20" authorId="2" shapeId="0" xr:uid="{00000000-0006-0000-0000-000008000000}">
      <text>
        <r>
          <rPr>
            <b/>
            <sz val="9"/>
            <color indexed="81"/>
            <rFont val="ＭＳ Ｐゴシック"/>
            <family val="3"/>
            <charset val="128"/>
          </rPr>
          <t>週当たり勤務日数を</t>
        </r>
        <r>
          <rPr>
            <b/>
            <sz val="9"/>
            <color indexed="10"/>
            <rFont val="ＭＳ Ｐゴシック"/>
            <family val="3"/>
            <charset val="128"/>
          </rPr>
          <t>半角数字</t>
        </r>
        <r>
          <rPr>
            <b/>
            <sz val="9"/>
            <color indexed="81"/>
            <rFont val="ＭＳ Ｐゴシック"/>
            <family val="3"/>
            <charset val="128"/>
          </rPr>
          <t>で入力して下さい。
入力例：</t>
        </r>
        <r>
          <rPr>
            <b/>
            <sz val="9"/>
            <color indexed="12"/>
            <rFont val="ＭＳ Ｐゴシック"/>
            <family val="3"/>
            <charset val="128"/>
          </rPr>
          <t xml:space="preserve">3
</t>
        </r>
        <r>
          <rPr>
            <b/>
            <sz val="9"/>
            <color indexed="81"/>
            <rFont val="ＭＳ Ｐゴシック"/>
            <family val="3"/>
            <charset val="128"/>
          </rPr>
          <t>表示結果：</t>
        </r>
        <r>
          <rPr>
            <b/>
            <sz val="9"/>
            <color indexed="12"/>
            <rFont val="ＭＳ Ｐゴシック"/>
            <family val="3"/>
            <charset val="128"/>
          </rPr>
          <t>週当たり3日</t>
        </r>
      </text>
    </comment>
    <comment ref="B21" authorId="2" shapeId="0" xr:uid="{00000000-0006-0000-0000-000009000000}">
      <text>
        <r>
          <rPr>
            <b/>
            <sz val="9"/>
            <color indexed="81"/>
            <rFont val="ＭＳ Ｐゴシック"/>
            <family val="3"/>
            <charset val="128"/>
          </rPr>
          <t>週当たり勤務時間数を</t>
        </r>
        <r>
          <rPr>
            <b/>
            <sz val="9"/>
            <color indexed="10"/>
            <rFont val="ＭＳ Ｐゴシック"/>
            <family val="3"/>
            <charset val="128"/>
          </rPr>
          <t>プルダウンから選択</t>
        </r>
        <r>
          <rPr>
            <b/>
            <sz val="9"/>
            <color indexed="81"/>
            <rFont val="ＭＳ Ｐゴシック"/>
            <family val="3"/>
            <charset val="128"/>
          </rPr>
          <t xml:space="preserve">
なお、時間数は
①</t>
        </r>
        <r>
          <rPr>
            <b/>
            <sz val="9"/>
            <color indexed="10"/>
            <rFont val="ＭＳ Ｐゴシック"/>
            <family val="3"/>
            <charset val="128"/>
          </rPr>
          <t>20</t>
        </r>
        <r>
          <rPr>
            <b/>
            <sz val="9"/>
            <color indexed="81"/>
            <rFont val="ＭＳ Ｐゴシック"/>
            <family val="3"/>
            <charset val="128"/>
          </rPr>
          <t>時間未満
②20時間以上</t>
        </r>
        <r>
          <rPr>
            <b/>
            <sz val="9"/>
            <color indexed="10"/>
            <rFont val="ＭＳ Ｐゴシック"/>
            <family val="3"/>
            <charset val="128"/>
          </rPr>
          <t>31</t>
        </r>
        <r>
          <rPr>
            <b/>
            <sz val="9"/>
            <color indexed="81"/>
            <rFont val="ＭＳ Ｐゴシック"/>
            <family val="3"/>
            <charset val="128"/>
          </rPr>
          <t>時間未満
のいずれかとなります。</t>
        </r>
      </text>
    </comment>
    <comment ref="C21" authorId="2" shapeId="0" xr:uid="{00000000-0006-0000-0000-00000A000000}">
      <text>
        <r>
          <rPr>
            <b/>
            <sz val="9"/>
            <color indexed="10"/>
            <rFont val="ＭＳ Ｐゴシック"/>
            <family val="3"/>
            <charset val="128"/>
          </rPr>
          <t>プルダウンから選択</t>
        </r>
        <r>
          <rPr>
            <b/>
            <sz val="9"/>
            <color indexed="81"/>
            <rFont val="ＭＳ Ｐゴシック"/>
            <family val="3"/>
            <charset val="128"/>
          </rPr>
          <t xml:space="preserve">
１日当たり時間数を選んで入力して下さい。</t>
        </r>
      </text>
    </comment>
    <comment ref="B22" authorId="2" shapeId="0" xr:uid="{00000000-0006-0000-0000-00000B000000}">
      <text>
        <r>
          <rPr>
            <b/>
            <sz val="9"/>
            <color indexed="10"/>
            <rFont val="ＭＳ Ｐゴシック"/>
            <family val="3"/>
            <charset val="128"/>
          </rPr>
          <t>プルダウンから選択</t>
        </r>
        <r>
          <rPr>
            <b/>
            <sz val="9"/>
            <color indexed="81"/>
            <rFont val="ＭＳ Ｐゴシック"/>
            <family val="3"/>
            <charset val="128"/>
          </rPr>
          <t xml:space="preserve">
「単価一覧表」のシートを
参考に該当する単価を選択
してください。</t>
        </r>
      </text>
    </comment>
    <comment ref="B23" authorId="3" shapeId="0" xr:uid="{00000000-0006-0000-0000-00000C000000}">
      <text>
        <r>
          <rPr>
            <b/>
            <sz val="9"/>
            <color indexed="81"/>
            <rFont val="MS P ゴシック"/>
            <family val="3"/>
            <charset val="128"/>
          </rPr>
          <t>自宅から本学までの往復交通費(普通運賃(切符))を</t>
        </r>
        <r>
          <rPr>
            <b/>
            <sz val="9"/>
            <color indexed="10"/>
            <rFont val="MS P ゴシック"/>
            <family val="3"/>
            <charset val="128"/>
          </rPr>
          <t>数字で</t>
        </r>
        <r>
          <rPr>
            <b/>
            <sz val="9"/>
            <color indexed="81"/>
            <rFont val="MS P ゴシック"/>
            <family val="3"/>
            <charset val="128"/>
          </rPr>
          <t>入力してください。
入力例：260
表示結果：</t>
        </r>
        <r>
          <rPr>
            <b/>
            <sz val="9"/>
            <color indexed="12"/>
            <rFont val="MS P ゴシック"/>
            <family val="3"/>
            <charset val="128"/>
          </rPr>
          <t>往復 260円</t>
        </r>
        <r>
          <rPr>
            <b/>
            <sz val="9"/>
            <color indexed="81"/>
            <rFont val="MS P ゴシック"/>
            <family val="3"/>
            <charset val="128"/>
          </rPr>
          <t xml:space="preserve">
※学生が自キャンパスで勤務する場合は支給しません。
</t>
        </r>
        <r>
          <rPr>
            <b/>
            <sz val="9"/>
            <color indexed="12"/>
            <rFont val="MS P ゴシック"/>
            <family val="3"/>
            <charset val="128"/>
          </rPr>
          <t>※計算により事務で修正する場合があります</t>
        </r>
      </text>
    </comment>
    <comment ref="C35" authorId="4" shapeId="0" xr:uid="{00000000-0006-0000-0000-00000D000000}">
      <text>
        <r>
          <rPr>
            <b/>
            <sz val="10"/>
            <color indexed="81"/>
            <rFont val="MS P ゴシック"/>
            <family val="3"/>
            <charset val="128"/>
          </rPr>
          <t>【所管】
記入例
・個人の予算の場合…●●学科）東京太郎（＝教員個人名）
・学科共通の予算の場合…●●学科共通…学科共通の予算の場合
・グループの予算の場合…●●学科）●●グループ</t>
        </r>
      </text>
    </comment>
    <comment ref="C36" authorId="4" shapeId="0" xr:uid="{00000000-0006-0000-0000-00000E000000}">
      <text>
        <r>
          <rPr>
            <sz val="9"/>
            <color indexed="81"/>
            <rFont val="MS P ゴシック"/>
            <family val="3"/>
            <charset val="128"/>
          </rPr>
          <t xml:space="preserve">【目的コード】
目的コードが分かる場合は入力してください
</t>
        </r>
      </text>
    </comment>
    <comment ref="B38" authorId="4" shapeId="0" xr:uid="{00000000-0006-0000-0000-00000F000000}">
      <text>
        <r>
          <rPr>
            <sz val="9"/>
            <color indexed="81"/>
            <rFont val="MS P ゴシック"/>
            <family val="3"/>
            <charset val="128"/>
          </rPr>
          <t>【執行期間】
記入例
2022/4/1～2023/3/31</t>
        </r>
      </text>
    </comment>
    <comment ref="B40" authorId="0" shapeId="0" xr:uid="{00000000-0006-0000-0000-000010000000}">
      <text>
        <r>
          <rPr>
            <b/>
            <sz val="11"/>
            <color indexed="81"/>
            <rFont val="ＭＳ Ｐゴシック"/>
            <family val="3"/>
            <charset val="128"/>
          </rPr>
          <t>学生の場合は</t>
        </r>
        <r>
          <rPr>
            <b/>
            <sz val="11"/>
            <color indexed="10"/>
            <rFont val="ＭＳ Ｐゴシック"/>
            <family val="3"/>
            <charset val="128"/>
          </rPr>
          <t xml:space="preserve">
プルダウンリストで
</t>
        </r>
        <r>
          <rPr>
            <b/>
            <sz val="11"/>
            <color indexed="81"/>
            <rFont val="ＭＳ Ｐゴシック"/>
            <family val="3"/>
            <charset val="128"/>
          </rPr>
          <t>「授業に支障を来さない範囲で雇用する」を選択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TMU</author>
  </authors>
  <commentList>
    <comment ref="C2" authorId="0" shapeId="0" xr:uid="{AA52D2B2-E3FF-45F5-A53F-CD9AB177D04B}">
      <text>
        <r>
          <rPr>
            <b/>
            <sz val="20"/>
            <color indexed="9"/>
            <rFont val="HG創英角ﾎﾟｯﾌﾟ体"/>
            <family val="3"/>
            <charset val="128"/>
          </rPr>
          <t>このセルに所属・氏名を入力してください。
４月以降のページに自動表示されます。</t>
        </r>
      </text>
    </comment>
    <comment ref="N3" authorId="0" shapeId="0" xr:uid="{31F32F47-C964-4FAA-AFDA-09944F19F3AF}">
      <text>
        <r>
          <rPr>
            <b/>
            <sz val="20"/>
            <color indexed="9"/>
            <rFont val="HG創英角ﾎﾟｯﾌﾟ体"/>
            <family val="3"/>
            <charset val="128"/>
          </rPr>
          <t>このセルに担当教員所属・
氏名を入力してください。
４月以降のページに自動表示
されます。</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<sst xmlns="http://schemas.openxmlformats.org/spreadsheetml/2006/main" count="1406" uniqueCount="193">
  <si>
    <t>特例起案帳票第30号</t>
    <phoneticPr fontId="3"/>
  </si>
  <si>
    <t>臨時職員の雇用依頼書 兼 決定書</t>
    <phoneticPr fontId="3"/>
  </si>
  <si>
    <t>文書記号・番号</t>
    <rPh sb="0" eb="2">
      <t>ブンショ</t>
    </rPh>
    <rPh sb="2" eb="4">
      <t>キゴウ</t>
    </rPh>
    <rPh sb="5" eb="7">
      <t>バンゴウ</t>
    </rPh>
    <phoneticPr fontId="3"/>
  </si>
  <si>
    <t>保存期間</t>
    <phoneticPr fontId="3"/>
  </si>
  <si>
    <t>　年</t>
    <rPh sb="1" eb="2">
      <t>ネン</t>
    </rPh>
    <phoneticPr fontId="3"/>
  </si>
  <si>
    <t>第　　　　号</t>
    <rPh sb="0" eb="1">
      <t>ダイ</t>
    </rPh>
    <rPh sb="5" eb="6">
      <t>ゴウ</t>
    </rPh>
    <phoneticPr fontId="3"/>
  </si>
  <si>
    <t>分類記号</t>
    <phoneticPr fontId="3"/>
  </si>
  <si>
    <t>決定日</t>
    <rPh sb="0" eb="2">
      <t>ケッテイ</t>
    </rPh>
    <rPh sb="2" eb="3">
      <t>ビ</t>
    </rPh>
    <phoneticPr fontId="3"/>
  </si>
  <si>
    <t>　　　　　年　　　月　　　日</t>
    <rPh sb="5" eb="6">
      <t>ネン</t>
    </rPh>
    <rPh sb="9" eb="10">
      <t>ガツ</t>
    </rPh>
    <rPh sb="13" eb="14">
      <t>ニチ</t>
    </rPh>
    <phoneticPr fontId="3"/>
  </si>
  <si>
    <t>起案日</t>
    <rPh sb="0" eb="2">
      <t>キアン</t>
    </rPh>
    <rPh sb="2" eb="3">
      <t>ビ</t>
    </rPh>
    <phoneticPr fontId="3"/>
  </si>
  <si>
    <t>〔件名〕</t>
    <rPh sb="1" eb="3">
      <t>ケンメイ</t>
    </rPh>
    <phoneticPr fontId="3"/>
  </si>
  <si>
    <t>臨時職員の雇用について</t>
    <rPh sb="0" eb="2">
      <t>リンジ</t>
    </rPh>
    <rPh sb="2" eb="4">
      <t>ショクイン</t>
    </rPh>
    <rPh sb="5" eb="7">
      <t>コヨウ</t>
    </rPh>
    <phoneticPr fontId="3"/>
  </si>
  <si>
    <t>このことについて、下記のとおり雇用する。</t>
    <rPh sb="9" eb="11">
      <t>カキ</t>
    </rPh>
    <rPh sb="15" eb="17">
      <t>コヨウ</t>
    </rPh>
    <phoneticPr fontId="3"/>
  </si>
  <si>
    <t>〔課長〕</t>
    <rPh sb="1" eb="3">
      <t>カチョウ</t>
    </rPh>
    <phoneticPr fontId="3"/>
  </si>
  <si>
    <t>〔文書取扱主任〕</t>
    <rPh sb="1" eb="3">
      <t>ブンショ</t>
    </rPh>
    <rPh sb="3" eb="5">
      <t>トリアツカイ</t>
    </rPh>
    <rPh sb="5" eb="7">
      <t>シュニン</t>
    </rPh>
    <phoneticPr fontId="3"/>
  </si>
  <si>
    <t xml:space="preserve"> </t>
    <phoneticPr fontId="3"/>
  </si>
  <si>
    <t>〔主管係長〕</t>
    <rPh sb="1" eb="3">
      <t>シュカン</t>
    </rPh>
    <rPh sb="3" eb="5">
      <t>カカリチョウ</t>
    </rPh>
    <phoneticPr fontId="3"/>
  </si>
  <si>
    <t>〔協議〕</t>
    <rPh sb="1" eb="3">
      <t>キョウギ</t>
    </rPh>
    <phoneticPr fontId="3"/>
  </si>
  <si>
    <t>〔起案者〕</t>
    <rPh sb="1" eb="3">
      <t>キアン</t>
    </rPh>
    <rPh sb="3" eb="4">
      <t>シャ</t>
    </rPh>
    <phoneticPr fontId="3"/>
  </si>
  <si>
    <t>1  担当教職員所属・氏名・内線</t>
    <rPh sb="3" eb="5">
      <t>タントウ</t>
    </rPh>
    <rPh sb="5" eb="8">
      <t>キョウショクイン</t>
    </rPh>
    <rPh sb="8" eb="10">
      <t>ショゾク</t>
    </rPh>
    <rPh sb="11" eb="13">
      <t>シメイ</t>
    </rPh>
    <rPh sb="14" eb="16">
      <t>ナイセン</t>
    </rPh>
    <phoneticPr fontId="3"/>
  </si>
  <si>
    <t xml:space="preserve">     </t>
    <phoneticPr fontId="3"/>
  </si>
  <si>
    <t>2  雇用の目的（研究課題名等）</t>
    <rPh sb="3" eb="5">
      <t>コヨウ</t>
    </rPh>
    <rPh sb="6" eb="8">
      <t>モクテキ</t>
    </rPh>
    <rPh sb="13" eb="14">
      <t>メイ</t>
    </rPh>
    <rPh sb="14" eb="15">
      <t>トウ</t>
    </rPh>
    <phoneticPr fontId="3"/>
  </si>
  <si>
    <t>3  臨時職員予定者氏名・ｶﾅ氏名</t>
    <rPh sb="3" eb="5">
      <t>リンジ</t>
    </rPh>
    <rPh sb="5" eb="7">
      <t>ショクイン</t>
    </rPh>
    <rPh sb="7" eb="10">
      <t>ヨテイシャ</t>
    </rPh>
    <rPh sb="10" eb="12">
      <t>シメイ</t>
    </rPh>
    <phoneticPr fontId="3"/>
  </si>
  <si>
    <t>氏名：</t>
    <phoneticPr fontId="3"/>
  </si>
  <si>
    <t>カナ氏名：</t>
    <phoneticPr fontId="3"/>
  </si>
  <si>
    <t>総勤務時間数</t>
    <rPh sb="0" eb="1">
      <t>ソウ</t>
    </rPh>
    <rPh sb="1" eb="5">
      <t>キンムジカン</t>
    </rPh>
    <rPh sb="5" eb="6">
      <t>スウ</t>
    </rPh>
    <phoneticPr fontId="3"/>
  </si>
  <si>
    <t>総勤務日数</t>
    <rPh sb="0" eb="1">
      <t>ソウ</t>
    </rPh>
    <rPh sb="1" eb="5">
      <t>キンムニッスウ</t>
    </rPh>
    <phoneticPr fontId="3"/>
  </si>
  <si>
    <t>4  債主コード／学修番号</t>
    <rPh sb="3" eb="5">
      <t>サイシュ</t>
    </rPh>
    <rPh sb="9" eb="11">
      <t>ガクシュウ</t>
    </rPh>
    <rPh sb="11" eb="13">
      <t>バンゴウ</t>
    </rPh>
    <phoneticPr fontId="3"/>
  </si>
  <si>
    <t>4月</t>
    <rPh sb="1" eb="2">
      <t>ガツ</t>
    </rPh>
    <phoneticPr fontId="3"/>
  </si>
  <si>
    <t>5  勤務場所</t>
    <rPh sb="3" eb="5">
      <t>キンム</t>
    </rPh>
    <rPh sb="5" eb="7">
      <t>バショ</t>
    </rPh>
    <phoneticPr fontId="3"/>
  </si>
  <si>
    <t>5月</t>
  </si>
  <si>
    <t>6  業務内容</t>
    <rPh sb="3" eb="5">
      <t>ギョウム</t>
    </rPh>
    <rPh sb="5" eb="7">
      <t>ナイヨウ</t>
    </rPh>
    <phoneticPr fontId="3"/>
  </si>
  <si>
    <t>6月</t>
  </si>
  <si>
    <r>
      <t xml:space="preserve">7  雇用期間等
</t>
    </r>
    <r>
      <rPr>
        <sz val="7"/>
        <color indexed="12"/>
        <rFont val="ＭＳ 明朝"/>
        <family val="1"/>
        <charset val="128"/>
      </rPr>
      <t>(ただし原則として、土曜、日曜、祝日を除く)</t>
    </r>
    <rPh sb="3" eb="5">
      <t>コヨウ</t>
    </rPh>
    <rPh sb="5" eb="7">
      <t>キカン</t>
    </rPh>
    <rPh sb="7" eb="8">
      <t>トウ</t>
    </rPh>
    <phoneticPr fontId="3"/>
  </si>
  <si>
    <t>7月</t>
  </si>
  <si>
    <t>8  勤務日数</t>
    <rPh sb="3" eb="5">
      <t>キンム</t>
    </rPh>
    <rPh sb="5" eb="7">
      <t>ニッスウ</t>
    </rPh>
    <phoneticPr fontId="3"/>
  </si>
  <si>
    <t>8月</t>
  </si>
  <si>
    <t>9  勤務時間</t>
    <rPh sb="3" eb="5">
      <t>キンム</t>
    </rPh>
    <rPh sb="5" eb="7">
      <t>ジカン</t>
    </rPh>
    <phoneticPr fontId="3"/>
  </si>
  <si>
    <t>週当たり20時間未満</t>
    <rPh sb="0" eb="2">
      <t>シュウア</t>
    </rPh>
    <rPh sb="6" eb="8">
      <t>ジカン</t>
    </rPh>
    <rPh sb="8" eb="10">
      <t>ミマン</t>
    </rPh>
    <phoneticPr fontId="3"/>
  </si>
  <si>
    <t>1日当たり6時間</t>
    <rPh sb="1" eb="2">
      <t>ニチ</t>
    </rPh>
    <rPh sb="2" eb="3">
      <t>ア</t>
    </rPh>
    <rPh sb="6" eb="8">
      <t>ジカン</t>
    </rPh>
    <phoneticPr fontId="3"/>
  </si>
  <si>
    <t>9月</t>
  </si>
  <si>
    <t>10  区分及び賃金単価（時給）</t>
    <rPh sb="4" eb="6">
      <t>クブン</t>
    </rPh>
    <rPh sb="6" eb="7">
      <t>オヨ</t>
    </rPh>
    <rPh sb="8" eb="10">
      <t>チンギン</t>
    </rPh>
    <rPh sb="10" eb="12">
      <t>タンカ</t>
    </rPh>
    <rPh sb="13" eb="15">
      <t>ジキュウ</t>
    </rPh>
    <phoneticPr fontId="3"/>
  </si>
  <si>
    <t>一般業務</t>
    <rPh sb="0" eb="2">
      <t>イッパン</t>
    </rPh>
    <rPh sb="2" eb="4">
      <t>ギョウム</t>
    </rPh>
    <phoneticPr fontId="3"/>
  </si>
  <si>
    <t>10月</t>
  </si>
  <si>
    <r>
      <t xml:space="preserve">11　通勤手当
</t>
    </r>
    <r>
      <rPr>
        <sz val="7"/>
        <rFont val="ＭＳ 明朝"/>
        <family val="1"/>
        <charset val="128"/>
      </rPr>
      <t>(事務で修正することも有)</t>
    </r>
    <rPh sb="3" eb="5">
      <t>ツウキン</t>
    </rPh>
    <rPh sb="5" eb="7">
      <t>テアテ</t>
    </rPh>
    <rPh sb="9" eb="11">
      <t>ジム</t>
    </rPh>
    <rPh sb="12" eb="14">
      <t>シュウセイ</t>
    </rPh>
    <rPh sb="19" eb="20">
      <t>アリ</t>
    </rPh>
    <phoneticPr fontId="3"/>
  </si>
  <si>
    <t>　　　支給なし</t>
    <rPh sb="3" eb="5">
      <t>シキュウ</t>
    </rPh>
    <phoneticPr fontId="3"/>
  </si>
  <si>
    <t>11月</t>
  </si>
  <si>
    <t>12 賃金の支払い方法</t>
    <rPh sb="3" eb="5">
      <t>チンギン</t>
    </rPh>
    <rPh sb="6" eb="8">
      <t>シハラ</t>
    </rPh>
    <rPh sb="9" eb="11">
      <t>ホウホウ</t>
    </rPh>
    <phoneticPr fontId="3"/>
  </si>
  <si>
    <t>原則として当月末締切分を翌月30日に、口座振込みにより支払う。</t>
    <rPh sb="0" eb="2">
      <t>ゲンソク</t>
    </rPh>
    <rPh sb="5" eb="8">
      <t>トウゲツマツ</t>
    </rPh>
    <rPh sb="8" eb="10">
      <t>シメキリ</t>
    </rPh>
    <rPh sb="10" eb="11">
      <t>ブン</t>
    </rPh>
    <rPh sb="12" eb="14">
      <t>ヨクゲツ</t>
    </rPh>
    <rPh sb="16" eb="17">
      <t>ニチ</t>
    </rPh>
    <rPh sb="19" eb="21">
      <t>コウザ</t>
    </rPh>
    <rPh sb="21" eb="23">
      <t>フリコ</t>
    </rPh>
    <rPh sb="27" eb="29">
      <t>シハラ</t>
    </rPh>
    <phoneticPr fontId="3"/>
  </si>
  <si>
    <t>12月</t>
  </si>
  <si>
    <t>13 年次有給休暇の付与の有無</t>
    <rPh sb="3" eb="5">
      <t>ネンジ</t>
    </rPh>
    <rPh sb="5" eb="7">
      <t>ユウキュウ</t>
    </rPh>
    <rPh sb="7" eb="9">
      <t>キュウカ</t>
    </rPh>
    <rPh sb="10" eb="12">
      <t>フヨ</t>
    </rPh>
    <rPh sb="13" eb="15">
      <t>ウム</t>
    </rPh>
    <phoneticPr fontId="3"/>
  </si>
  <si>
    <r>
      <t>　　勤務実績により　　   年  月  日に、</t>
    </r>
    <r>
      <rPr>
        <u/>
        <sz val="11"/>
        <color indexed="8"/>
        <rFont val="ＭＳ Ｐゴシック"/>
        <family val="3"/>
        <charset val="128"/>
      </rPr>
      <t xml:space="preserve"> 　 　日</t>
    </r>
    <r>
      <rPr>
        <sz val="11"/>
        <color indexed="8"/>
        <rFont val="ＭＳ Ｐゴシック"/>
        <family val="3"/>
        <charset val="128"/>
      </rPr>
      <t>付与する場合がある。</t>
    </r>
    <phoneticPr fontId="3"/>
  </si>
  <si>
    <t>　　なし</t>
    <phoneticPr fontId="3"/>
  </si>
  <si>
    <t>1月</t>
  </si>
  <si>
    <t>2月</t>
  </si>
  <si>
    <t>14 社会保険</t>
    <rPh sb="3" eb="5">
      <t>シャカイ</t>
    </rPh>
    <rPh sb="5" eb="7">
      <t>ホケン</t>
    </rPh>
    <phoneticPr fontId="3"/>
  </si>
  <si>
    <r>
      <t xml:space="preserve">　　適用対象とする。
</t>
    </r>
    <r>
      <rPr>
        <sz val="9"/>
        <rFont val="ＭＳ Ｐゴシック"/>
        <family val="3"/>
        <charset val="128"/>
      </rPr>
      <t xml:space="preserve">(次の全ての条件を満たす場合
</t>
    </r>
    <r>
      <rPr>
        <sz val="9"/>
        <color indexed="8"/>
        <rFont val="ＭＳ Ｐゴシック"/>
        <family val="3"/>
        <charset val="128"/>
      </rPr>
      <t>　①週20時</t>
    </r>
    <r>
      <rPr>
        <sz val="9"/>
        <rFont val="ＭＳ Ｐゴシック"/>
        <family val="3"/>
        <charset val="128"/>
      </rPr>
      <t>間以上　②月額88,000円以上　
　③２カ月を超える雇用見込　④学生でない)</t>
    </r>
    <rPh sb="12" eb="13">
      <t>ツギ</t>
    </rPh>
    <rPh sb="14" eb="15">
      <t>スベ</t>
    </rPh>
    <rPh sb="17" eb="19">
      <t>ジョウケン</t>
    </rPh>
    <rPh sb="20" eb="21">
      <t>ミ</t>
    </rPh>
    <rPh sb="23" eb="25">
      <t>バアイ</t>
    </rPh>
    <rPh sb="28" eb="29">
      <t>シュウ</t>
    </rPh>
    <rPh sb="31" eb="35">
      <t>ジカンイジョウ</t>
    </rPh>
    <rPh sb="37" eb="38">
      <t>ゲツ</t>
    </rPh>
    <rPh sb="38" eb="39">
      <t>ガク</t>
    </rPh>
    <rPh sb="45" eb="46">
      <t>エン</t>
    </rPh>
    <rPh sb="46" eb="48">
      <t>イジョウ</t>
    </rPh>
    <rPh sb="54" eb="55">
      <t>ゲツ</t>
    </rPh>
    <rPh sb="56" eb="57">
      <t>コ</t>
    </rPh>
    <rPh sb="59" eb="61">
      <t>コヨウ</t>
    </rPh>
    <rPh sb="61" eb="63">
      <t>ミコミ</t>
    </rPh>
    <rPh sb="65" eb="67">
      <t>ガクセイ</t>
    </rPh>
    <phoneticPr fontId="3"/>
  </si>
  <si>
    <t>　　　適用対象外とする。
　　</t>
    <phoneticPr fontId="3"/>
  </si>
  <si>
    <t>3月</t>
  </si>
  <si>
    <t>雇用期間計</t>
    <rPh sb="0" eb="4">
      <t>コヨウキカン</t>
    </rPh>
    <rPh sb="4" eb="5">
      <t>ケイ</t>
    </rPh>
    <phoneticPr fontId="3"/>
  </si>
  <si>
    <r>
      <t xml:space="preserve">15 </t>
    </r>
    <r>
      <rPr>
        <sz val="10"/>
        <rFont val="ＭＳ 明朝"/>
        <family val="1"/>
        <charset val="128"/>
      </rPr>
      <t>雇用予定総時間数及び総日数</t>
    </r>
    <rPh sb="3" eb="5">
      <t>コヨウ</t>
    </rPh>
    <rPh sb="5" eb="7">
      <t>ヨテイ</t>
    </rPh>
    <rPh sb="7" eb="8">
      <t>ソウ</t>
    </rPh>
    <rPh sb="8" eb="10">
      <t>ジカン</t>
    </rPh>
    <rPh sb="10" eb="11">
      <t>スウ</t>
    </rPh>
    <rPh sb="11" eb="12">
      <t>オヨ</t>
    </rPh>
    <rPh sb="13" eb="14">
      <t>ソウ</t>
    </rPh>
    <rPh sb="14" eb="16">
      <t>ニッスウ</t>
    </rPh>
    <phoneticPr fontId="3"/>
  </si>
  <si>
    <t>16 所得税（源泉徴収の有無）</t>
    <rPh sb="3" eb="6">
      <t>ショトクゼイ</t>
    </rPh>
    <rPh sb="7" eb="9">
      <t>ゲンセン</t>
    </rPh>
    <rPh sb="9" eb="11">
      <t>チョウシュウ</t>
    </rPh>
    <rPh sb="12" eb="14">
      <t>ウム</t>
    </rPh>
    <phoneticPr fontId="3"/>
  </si>
  <si>
    <r>
      <t>　　賃金額に応じた源泉徴収あり。
（□２ヶ月以内かつ日額9,300円以上
  □３ヶ月以上</t>
    </r>
    <r>
      <rPr>
        <sz val="10"/>
        <color indexed="10"/>
        <rFont val="ＭＳ Ｐゴシック"/>
        <family val="3"/>
        <charset val="128"/>
      </rPr>
      <t>：</t>
    </r>
    <r>
      <rPr>
        <sz val="9"/>
        <color indexed="10"/>
        <rFont val="ＭＳ Ｐゴシック"/>
        <family val="3"/>
        <charset val="128"/>
      </rPr>
      <t>　　 年 　 月から継続雇用</t>
    </r>
    <r>
      <rPr>
        <sz val="9"/>
        <rFont val="ＭＳ Ｐゴシック"/>
        <family val="3"/>
        <charset val="128"/>
      </rPr>
      <t>)</t>
    </r>
    <rPh sb="49" eb="50">
      <t>ネン</t>
    </rPh>
    <rPh sb="53" eb="54">
      <t>ガツ</t>
    </rPh>
    <rPh sb="56" eb="58">
      <t>ケイゾク</t>
    </rPh>
    <rPh sb="58" eb="60">
      <t>コヨウ</t>
    </rPh>
    <phoneticPr fontId="3"/>
  </si>
  <si>
    <r>
      <t xml:space="preserve">　　源泉徴収なし。
</t>
    </r>
    <r>
      <rPr>
        <sz val="9"/>
        <rFont val="ＭＳ Ｐゴシック"/>
        <family val="3"/>
        <charset val="128"/>
      </rPr>
      <t>(2ヶ月以内かつ日額9,300円未満の場合)</t>
    </r>
    <rPh sb="18" eb="20">
      <t>ニチガク</t>
    </rPh>
    <phoneticPr fontId="3"/>
  </si>
  <si>
    <t>17 雇用保険</t>
    <rPh sb="3" eb="5">
      <t>コヨウ</t>
    </rPh>
    <rPh sb="5" eb="7">
      <t>ホケン</t>
    </rPh>
    <phoneticPr fontId="3"/>
  </si>
  <si>
    <r>
      <t xml:space="preserve">　　適用対象とする。
</t>
    </r>
    <r>
      <rPr>
        <sz val="9"/>
        <rFont val="ＭＳ Ｐゴシック"/>
        <family val="3"/>
        <charset val="128"/>
      </rPr>
      <t>(1週の所定労働時間が20時間以上で、</t>
    </r>
    <r>
      <rPr>
        <sz val="9"/>
        <color indexed="10"/>
        <rFont val="ＭＳ Ｐゴシック"/>
        <family val="3"/>
        <charset val="128"/>
      </rPr>
      <t>かつ</t>
    </r>
    <r>
      <rPr>
        <sz val="9"/>
        <rFont val="ＭＳ Ｐゴシック"/>
        <family val="3"/>
        <charset val="128"/>
      </rPr>
      <t>31日以上の雇用見込みがある場合)</t>
    </r>
    <phoneticPr fontId="3"/>
  </si>
  <si>
    <r>
      <t xml:space="preserve">　　　適用対象外とする。
</t>
    </r>
    <r>
      <rPr>
        <sz val="9"/>
        <rFont val="ＭＳ Ｐゴシック"/>
        <family val="3"/>
        <charset val="128"/>
      </rPr>
      <t xml:space="preserve">(　　 </t>
    </r>
    <r>
      <rPr>
        <sz val="8"/>
        <color indexed="10"/>
        <rFont val="ＭＳ Ｐゴシック"/>
        <family val="3"/>
        <charset val="128"/>
      </rPr>
      <t>学部生のため雇用保険は対象外とする</t>
    </r>
    <r>
      <rPr>
        <sz val="9"/>
        <rFont val="ＭＳ Ｐゴシック"/>
        <family val="3"/>
        <charset val="128"/>
      </rPr>
      <t>)</t>
    </r>
    <rPh sb="18" eb="19">
      <t>ブ</t>
    </rPh>
    <rPh sb="23" eb="25">
      <t>コヨウ</t>
    </rPh>
    <rPh sb="25" eb="27">
      <t>ホケン</t>
    </rPh>
    <rPh sb="28" eb="31">
      <t>タイショウガイ</t>
    </rPh>
    <phoneticPr fontId="3"/>
  </si>
  <si>
    <t>18 2013(H25)年度から
   2016(H28)年度までの雇用歴</t>
    <rPh sb="12" eb="13">
      <t>ネン</t>
    </rPh>
    <rPh sb="29" eb="31">
      <t>ネンド</t>
    </rPh>
    <rPh sb="34" eb="36">
      <t>コヨウ</t>
    </rPh>
    <rPh sb="36" eb="37">
      <t>レキ</t>
    </rPh>
    <phoneticPr fontId="3"/>
  </si>
  <si>
    <t>　　　あり</t>
    <phoneticPr fontId="3"/>
  </si>
  <si>
    <t>　　　なし</t>
    <phoneticPr fontId="3"/>
  </si>
  <si>
    <t>19 財源／所管</t>
    <rPh sb="3" eb="5">
      <t>ザイゲン</t>
    </rPh>
    <rPh sb="6" eb="8">
      <t>ショカン</t>
    </rPh>
    <phoneticPr fontId="3"/>
  </si>
  <si>
    <t>20 目的（予算科目）／コード</t>
    <rPh sb="3" eb="5">
      <t>モクテキ</t>
    </rPh>
    <rPh sb="6" eb="8">
      <t>ヨサン</t>
    </rPh>
    <rPh sb="8" eb="10">
      <t>カモク</t>
    </rPh>
    <phoneticPr fontId="3"/>
  </si>
  <si>
    <t>教）実験実習経費・教務経費（単価分）共通</t>
    <rPh sb="0" eb="1">
      <t>キョウ</t>
    </rPh>
    <rPh sb="2" eb="4">
      <t>ジッケン</t>
    </rPh>
    <rPh sb="4" eb="6">
      <t>ジッシュウ</t>
    </rPh>
    <rPh sb="6" eb="8">
      <t>ケイヒ</t>
    </rPh>
    <rPh sb="9" eb="11">
      <t>キョウム</t>
    </rPh>
    <rPh sb="11" eb="13">
      <t>ケイヒ</t>
    </rPh>
    <rPh sb="14" eb="16">
      <t>タンカ</t>
    </rPh>
    <rPh sb="16" eb="17">
      <t>ブン</t>
    </rPh>
    <rPh sb="18" eb="20">
      <t>キョウツウ</t>
    </rPh>
    <phoneticPr fontId="5"/>
  </si>
  <si>
    <r>
      <rPr>
        <sz val="11"/>
        <rFont val="ＭＳ 明朝"/>
        <family val="1"/>
        <charset val="128"/>
      </rPr>
      <t>21 プロジェクトコード</t>
    </r>
    <r>
      <rPr>
        <sz val="9"/>
        <rFont val="ＭＳ 明朝"/>
        <family val="1"/>
        <charset val="128"/>
      </rPr>
      <t xml:space="preserve">
（科研費／外部資金の場合必須）</t>
    </r>
    <rPh sb="14" eb="17">
      <t>カケンヒ</t>
    </rPh>
    <rPh sb="18" eb="20">
      <t>ガイブ</t>
    </rPh>
    <rPh sb="20" eb="22">
      <t>シキン</t>
    </rPh>
    <rPh sb="23" eb="25">
      <t>バアイ</t>
    </rPh>
    <rPh sb="25" eb="27">
      <t>ヒッス</t>
    </rPh>
    <phoneticPr fontId="3"/>
  </si>
  <si>
    <t>22 執行期間</t>
    <rPh sb="3" eb="5">
      <t>シッコウ</t>
    </rPh>
    <rPh sb="5" eb="7">
      <t>キカン</t>
    </rPh>
    <phoneticPr fontId="3"/>
  </si>
  <si>
    <t>←科研費及び外部資金など執行期間が定められている場合に記入してください。</t>
    <phoneticPr fontId="3"/>
  </si>
  <si>
    <t>23 予算執行単位</t>
    <rPh sb="3" eb="5">
      <t>ヨサン</t>
    </rPh>
    <rPh sb="5" eb="7">
      <t>シッコウ</t>
    </rPh>
    <rPh sb="7" eb="9">
      <t>タンイ</t>
    </rPh>
    <phoneticPr fontId="3"/>
  </si>
  <si>
    <t>24 その他</t>
    <rPh sb="5" eb="6">
      <t>タ</t>
    </rPh>
    <phoneticPr fontId="3"/>
  </si>
  <si>
    <t>上記のとおり雇用の決定を依頼する。</t>
    <rPh sb="0" eb="2">
      <t>ジョウキ</t>
    </rPh>
    <rPh sb="6" eb="8">
      <t>コヨウ</t>
    </rPh>
    <rPh sb="9" eb="11">
      <t>ケッテイ</t>
    </rPh>
    <rPh sb="12" eb="14">
      <t>イライ</t>
    </rPh>
    <phoneticPr fontId="3"/>
  </si>
  <si>
    <t>研究・予算の代表者</t>
    <rPh sb="0" eb="2">
      <t>ケンキュウ</t>
    </rPh>
    <rPh sb="3" eb="5">
      <t>ヨサン</t>
    </rPh>
    <rPh sb="6" eb="9">
      <t>ダイヒョウシャ</t>
    </rPh>
    <phoneticPr fontId="3"/>
  </si>
  <si>
    <t>担当者</t>
    <rPh sb="0" eb="3">
      <t>タントウシャ</t>
    </rPh>
    <phoneticPr fontId="3"/>
  </si>
  <si>
    <t>[勤務時間]</t>
    <rPh sb="1" eb="3">
      <t>キンム</t>
    </rPh>
    <rPh sb="3" eb="5">
      <t>ジカン</t>
    </rPh>
    <phoneticPr fontId="3"/>
  </si>
  <si>
    <t>［1日当たり勤務時間］</t>
    <rPh sb="2" eb="3">
      <t>ニチ</t>
    </rPh>
    <rPh sb="3" eb="4">
      <t>ア</t>
    </rPh>
    <rPh sb="6" eb="8">
      <t>キンム</t>
    </rPh>
    <rPh sb="8" eb="10">
      <t>ジカン</t>
    </rPh>
    <phoneticPr fontId="3"/>
  </si>
  <si>
    <t>★週当たり勤務時間を選択★</t>
    <rPh sb="1" eb="2">
      <t>シュウ</t>
    </rPh>
    <rPh sb="2" eb="3">
      <t>ア</t>
    </rPh>
    <rPh sb="5" eb="7">
      <t>キンム</t>
    </rPh>
    <rPh sb="7" eb="9">
      <t>ジカン</t>
    </rPh>
    <rPh sb="10" eb="12">
      <t>センタク</t>
    </rPh>
    <phoneticPr fontId="3"/>
  </si>
  <si>
    <t>★1日当たり勤務時間を選択★</t>
    <rPh sb="2" eb="3">
      <t>ニチ</t>
    </rPh>
    <rPh sb="3" eb="4">
      <t>ア</t>
    </rPh>
    <rPh sb="6" eb="8">
      <t>キンム</t>
    </rPh>
    <rPh sb="8" eb="10">
      <t>ジカン</t>
    </rPh>
    <rPh sb="11" eb="13">
      <t>センタク</t>
    </rPh>
    <phoneticPr fontId="3"/>
  </si>
  <si>
    <t>1日当たり1時間</t>
    <rPh sb="1" eb="2">
      <t>ニチ</t>
    </rPh>
    <rPh sb="2" eb="3">
      <t>ア</t>
    </rPh>
    <rPh sb="6" eb="8">
      <t>ジカン</t>
    </rPh>
    <phoneticPr fontId="3"/>
  </si>
  <si>
    <r>
      <t>週当たり20時間以上31</t>
    </r>
    <r>
      <rPr>
        <sz val="11"/>
        <rFont val="ＭＳ Ｐゴシック"/>
        <family val="3"/>
        <charset val="128"/>
      </rPr>
      <t>時間未満</t>
    </r>
    <rPh sb="0" eb="2">
      <t>シュウア</t>
    </rPh>
    <rPh sb="6" eb="8">
      <t>ジカン</t>
    </rPh>
    <rPh sb="8" eb="10">
      <t>イジョウ</t>
    </rPh>
    <rPh sb="12" eb="14">
      <t>ジカン</t>
    </rPh>
    <rPh sb="14" eb="16">
      <t>ミマン</t>
    </rPh>
    <phoneticPr fontId="3"/>
  </si>
  <si>
    <t>1日当たり2時間</t>
    <rPh sb="1" eb="2">
      <t>ニチ</t>
    </rPh>
    <rPh sb="2" eb="3">
      <t>ア</t>
    </rPh>
    <rPh sb="6" eb="8">
      <t>ジカン</t>
    </rPh>
    <phoneticPr fontId="3"/>
  </si>
  <si>
    <t>1日当たり3時間</t>
    <rPh sb="1" eb="2">
      <t>ニチ</t>
    </rPh>
    <rPh sb="2" eb="3">
      <t>ア</t>
    </rPh>
    <rPh sb="6" eb="8">
      <t>ジカン</t>
    </rPh>
    <phoneticPr fontId="3"/>
  </si>
  <si>
    <t>1日当たり4時間</t>
    <rPh sb="1" eb="2">
      <t>ニチ</t>
    </rPh>
    <rPh sb="2" eb="3">
      <t>ア</t>
    </rPh>
    <rPh sb="6" eb="8">
      <t>ジカン</t>
    </rPh>
    <phoneticPr fontId="3"/>
  </si>
  <si>
    <t>1日当たり5時間</t>
    <rPh sb="1" eb="2">
      <t>ニチ</t>
    </rPh>
    <rPh sb="2" eb="3">
      <t>ア</t>
    </rPh>
    <rPh sb="6" eb="8">
      <t>ジカン</t>
    </rPh>
    <phoneticPr fontId="3"/>
  </si>
  <si>
    <t>1日当たり7時間</t>
    <rPh sb="1" eb="2">
      <t>ニチ</t>
    </rPh>
    <rPh sb="2" eb="3">
      <t>ア</t>
    </rPh>
    <rPh sb="6" eb="8">
      <t>ジカン</t>
    </rPh>
    <phoneticPr fontId="3"/>
  </si>
  <si>
    <t>1日当たり7時間45分</t>
    <rPh sb="1" eb="2">
      <t>ニチ</t>
    </rPh>
    <rPh sb="2" eb="3">
      <t>ア</t>
    </rPh>
    <rPh sb="6" eb="8">
      <t>ジカン</t>
    </rPh>
    <rPh sb="10" eb="11">
      <t>フン</t>
    </rPh>
    <phoneticPr fontId="3"/>
  </si>
  <si>
    <t>[その他]</t>
    <rPh sb="3" eb="4">
      <t>タ</t>
    </rPh>
    <phoneticPr fontId="3"/>
  </si>
  <si>
    <t>授業に支障を来さない範囲で雇用する</t>
    <rPh sb="0" eb="2">
      <t>ジュギョウ</t>
    </rPh>
    <rPh sb="3" eb="5">
      <t>シショウ</t>
    </rPh>
    <rPh sb="6" eb="7">
      <t>キタ</t>
    </rPh>
    <rPh sb="10" eb="12">
      <t>ハンイ</t>
    </rPh>
    <rPh sb="13" eb="15">
      <t>コヨウ</t>
    </rPh>
    <phoneticPr fontId="3"/>
  </si>
  <si>
    <t>[区分]</t>
    <rPh sb="1" eb="3">
      <t>クブン</t>
    </rPh>
    <phoneticPr fontId="3"/>
  </si>
  <si>
    <t>[賃金単価]</t>
    <rPh sb="1" eb="3">
      <t>チンギン</t>
    </rPh>
    <rPh sb="3" eb="5">
      <t>タンカ</t>
    </rPh>
    <phoneticPr fontId="3"/>
  </si>
  <si>
    <t>★区分を選択★</t>
    <rPh sb="1" eb="3">
      <t>クブン</t>
    </rPh>
    <rPh sb="4" eb="6">
      <t>センタク</t>
    </rPh>
    <phoneticPr fontId="3"/>
  </si>
  <si>
    <t>★単価を選択★</t>
    <rPh sb="1" eb="3">
      <t>タンカ</t>
    </rPh>
    <rPh sb="4" eb="6">
      <t>センタク</t>
    </rPh>
    <phoneticPr fontId="3"/>
  </si>
  <si>
    <t>専門業務　A</t>
    <rPh sb="0" eb="2">
      <t>センモン</t>
    </rPh>
    <rPh sb="2" eb="4">
      <t>ギョウム</t>
    </rPh>
    <phoneticPr fontId="3"/>
  </si>
  <si>
    <t>専門業務　B</t>
    <rPh sb="0" eb="2">
      <t>センモン</t>
    </rPh>
    <rPh sb="2" eb="4">
      <t>ギョウム</t>
    </rPh>
    <phoneticPr fontId="3"/>
  </si>
  <si>
    <t>[目的別]</t>
    <rPh sb="1" eb="3">
      <t>モクテキ</t>
    </rPh>
    <rPh sb="3" eb="4">
      <t>ベツ</t>
    </rPh>
    <phoneticPr fontId="3"/>
  </si>
  <si>
    <t>専門業務　C</t>
    <rPh sb="0" eb="2">
      <t>センモン</t>
    </rPh>
    <rPh sb="2" eb="4">
      <t>ギョウム</t>
    </rPh>
    <phoneticPr fontId="3"/>
  </si>
  <si>
    <t>一般財源</t>
    <rPh sb="0" eb="2">
      <t>イッパン</t>
    </rPh>
    <rPh sb="2" eb="4">
      <t>ザイゲン</t>
    </rPh>
    <phoneticPr fontId="3"/>
  </si>
  <si>
    <t>肉体労働　A</t>
    <rPh sb="0" eb="2">
      <t>ニクタイ</t>
    </rPh>
    <rPh sb="2" eb="4">
      <t>ロウドウ</t>
    </rPh>
    <phoneticPr fontId="3"/>
  </si>
  <si>
    <t>外部資金財源</t>
    <rPh sb="0" eb="2">
      <t>ガイブ</t>
    </rPh>
    <rPh sb="2" eb="4">
      <t>シキン</t>
    </rPh>
    <rPh sb="4" eb="6">
      <t>ザイゲン</t>
    </rPh>
    <phoneticPr fontId="3"/>
  </si>
  <si>
    <t>肉体労働　B</t>
    <rPh sb="0" eb="2">
      <t>ニクタイ</t>
    </rPh>
    <rPh sb="2" eb="4">
      <t>ロウドウ</t>
    </rPh>
    <phoneticPr fontId="3"/>
  </si>
  <si>
    <t>繰越外部資金</t>
    <rPh sb="0" eb="2">
      <t>クリコシ</t>
    </rPh>
    <rPh sb="2" eb="4">
      <t>ガイブ</t>
    </rPh>
    <rPh sb="4" eb="6">
      <t>シキン</t>
    </rPh>
    <phoneticPr fontId="3"/>
  </si>
  <si>
    <t>保健師等</t>
    <rPh sb="0" eb="4">
      <t>ホケンシトウ</t>
    </rPh>
    <phoneticPr fontId="3"/>
  </si>
  <si>
    <t>繰越一般財源</t>
    <rPh sb="0" eb="2">
      <t>クリコシ</t>
    </rPh>
    <rPh sb="2" eb="4">
      <t>イッパン</t>
    </rPh>
    <rPh sb="4" eb="6">
      <t>ザイゲン</t>
    </rPh>
    <phoneticPr fontId="3"/>
  </si>
  <si>
    <t>司書</t>
    <rPh sb="0" eb="2">
      <t>シショ</t>
    </rPh>
    <phoneticPr fontId="3"/>
  </si>
  <si>
    <t>［財源］</t>
    <rPh sb="1" eb="3">
      <t>ザイゲン</t>
    </rPh>
    <phoneticPr fontId="3"/>
  </si>
  <si>
    <t>［予算科目（目的別）］</t>
    <rPh sb="1" eb="3">
      <t>ヨサン</t>
    </rPh>
    <rPh sb="3" eb="5">
      <t>カモク</t>
    </rPh>
    <rPh sb="6" eb="8">
      <t>モクテキ</t>
    </rPh>
    <rPh sb="8" eb="9">
      <t>ベツ</t>
    </rPh>
    <phoneticPr fontId="3"/>
  </si>
  <si>
    <t>［目的コード］</t>
    <rPh sb="1" eb="3">
      <t>モクテキ</t>
    </rPh>
    <phoneticPr fontId="3"/>
  </si>
  <si>
    <t>令和７年度　一般財源等【11】</t>
  </si>
  <si>
    <t>基本研究費（個人）</t>
    <rPh sb="0" eb="5">
      <t>キホンケンキュウヒ</t>
    </rPh>
    <rPh sb="6" eb="8">
      <t>コジン</t>
    </rPh>
    <phoneticPr fontId="5"/>
  </si>
  <si>
    <t>令和７年度　科研費【2101】</t>
  </si>
  <si>
    <t>基本研究費（学科共通）</t>
    <rPh sb="0" eb="5">
      <t>キホンケンキュウヒ</t>
    </rPh>
    <rPh sb="6" eb="10">
      <t>ガッカキョウツウ</t>
    </rPh>
    <phoneticPr fontId="5"/>
  </si>
  <si>
    <t>令和７年度　受託研究費等収入【1301】</t>
  </si>
  <si>
    <t>傾斜的研究費（部局共通経費））</t>
    <rPh sb="0" eb="6">
      <t>ケイシャテキケンキュウヒ</t>
    </rPh>
    <rPh sb="7" eb="9">
      <t>ブキョク</t>
    </rPh>
    <rPh sb="9" eb="11">
      <t>キョウツウ</t>
    </rPh>
    <rPh sb="11" eb="13">
      <t>ケイヒ</t>
    </rPh>
    <phoneticPr fontId="5"/>
  </si>
  <si>
    <t>令和７年度　共同研究費等収入【1302】</t>
  </si>
  <si>
    <t>傾斜的研究費（部局長裁量）</t>
    <rPh sb="0" eb="6">
      <t>ケイシャテキケンキュウヒ</t>
    </rPh>
    <rPh sb="7" eb="10">
      <t>ブキョクチョウ</t>
    </rPh>
    <rPh sb="10" eb="12">
      <t>サイリョウ</t>
    </rPh>
    <phoneticPr fontId="5"/>
  </si>
  <si>
    <t>令和７年度　受託事業費等収入【1303】</t>
  </si>
  <si>
    <t>令和７年度　寄付金収入【1304】</t>
  </si>
  <si>
    <t>改革推進費</t>
    <rPh sb="0" eb="2">
      <t>カイカク</t>
    </rPh>
    <rPh sb="2" eb="4">
      <t>スイシン</t>
    </rPh>
    <rPh sb="4" eb="5">
      <t>ヒ</t>
    </rPh>
    <phoneticPr fontId="5"/>
  </si>
  <si>
    <t>令和７年度　科研費間接経費収入【1306】</t>
  </si>
  <si>
    <t>企画政策費</t>
    <rPh sb="0" eb="2">
      <t>キカク</t>
    </rPh>
    <rPh sb="2" eb="4">
      <t>セイサク</t>
    </rPh>
    <rPh sb="4" eb="5">
      <t>ヒ</t>
    </rPh>
    <phoneticPr fontId="5"/>
  </si>
  <si>
    <t>令和7年度　受託研究費等間接経費収入【1307】</t>
  </si>
  <si>
    <t>受託研究費等</t>
    <rPh sb="0" eb="2">
      <t>ジュタク</t>
    </rPh>
    <rPh sb="2" eb="4">
      <t>ケンキュウ</t>
    </rPh>
    <rPh sb="4" eb="5">
      <t>ヒ</t>
    </rPh>
    <rPh sb="5" eb="6">
      <t>トウ</t>
    </rPh>
    <phoneticPr fontId="5"/>
  </si>
  <si>
    <t>令和７年度　繰越一般財源【14】</t>
  </si>
  <si>
    <t>共同研究費等</t>
    <rPh sb="0" eb="2">
      <t>キョウドウ</t>
    </rPh>
    <rPh sb="2" eb="4">
      <t>ケンキュウ</t>
    </rPh>
    <rPh sb="4" eb="5">
      <t>ヒ</t>
    </rPh>
    <rPh sb="5" eb="6">
      <t>トウ</t>
    </rPh>
    <phoneticPr fontId="5"/>
  </si>
  <si>
    <t>受託事業費等</t>
    <rPh sb="0" eb="2">
      <t>ジュタク</t>
    </rPh>
    <rPh sb="2" eb="4">
      <t>ジギョウ</t>
    </rPh>
    <rPh sb="4" eb="5">
      <t>ヒ</t>
    </rPh>
    <rPh sb="5" eb="6">
      <t>トウ</t>
    </rPh>
    <phoneticPr fontId="5"/>
  </si>
  <si>
    <t>寄附金財源費</t>
    <rPh sb="0" eb="3">
      <t>キフキン</t>
    </rPh>
    <rPh sb="3" eb="5">
      <t>ザイゲン</t>
    </rPh>
    <rPh sb="5" eb="6">
      <t>ヒ</t>
    </rPh>
    <phoneticPr fontId="5"/>
  </si>
  <si>
    <t>補助金財源費</t>
    <rPh sb="0" eb="3">
      <t>ホジョキン</t>
    </rPh>
    <rPh sb="3" eb="5">
      <t>ザイゲン</t>
    </rPh>
    <rPh sb="5" eb="6">
      <t>ヒ</t>
    </rPh>
    <phoneticPr fontId="5"/>
  </si>
  <si>
    <t>科研費</t>
    <rPh sb="0" eb="2">
      <t>カケン</t>
    </rPh>
    <rPh sb="2" eb="3">
      <t>ヒ</t>
    </rPh>
    <phoneticPr fontId="5"/>
  </si>
  <si>
    <t>科研費
間接経費財源</t>
    <rPh sb="0" eb="2">
      <t>カケン</t>
    </rPh>
    <rPh sb="2" eb="3">
      <t>ヒ</t>
    </rPh>
    <rPh sb="4" eb="6">
      <t>カンセツ</t>
    </rPh>
    <rPh sb="6" eb="8">
      <t>ケイヒ</t>
    </rPh>
    <rPh sb="8" eb="10">
      <t>ザイゲン</t>
    </rPh>
    <phoneticPr fontId="5"/>
  </si>
  <si>
    <t>科研費間接経費財源（個人）</t>
    <rPh sb="0" eb="2">
      <t>カケン</t>
    </rPh>
    <rPh sb="2" eb="3">
      <t>ヒ</t>
    </rPh>
    <rPh sb="3" eb="5">
      <t>カンセツ</t>
    </rPh>
    <rPh sb="5" eb="7">
      <t>ケイヒ</t>
    </rPh>
    <rPh sb="7" eb="9">
      <t>ザイゲン</t>
    </rPh>
    <rPh sb="10" eb="12">
      <t>コジン</t>
    </rPh>
    <phoneticPr fontId="5"/>
  </si>
  <si>
    <t>受託研究費等
間接経費財源</t>
    <rPh sb="0" eb="2">
      <t>ジュタク</t>
    </rPh>
    <rPh sb="2" eb="4">
      <t>ケンキュウ</t>
    </rPh>
    <rPh sb="4" eb="5">
      <t>ヒ</t>
    </rPh>
    <rPh sb="5" eb="6">
      <t>トウ</t>
    </rPh>
    <rPh sb="7" eb="9">
      <t>カンセツ</t>
    </rPh>
    <rPh sb="9" eb="11">
      <t>ケイヒ</t>
    </rPh>
    <rPh sb="11" eb="13">
      <t>ザイゲン</t>
    </rPh>
    <phoneticPr fontId="5"/>
  </si>
  <si>
    <t>補助金
間接経費財源費</t>
    <rPh sb="0" eb="3">
      <t>ホジョキン</t>
    </rPh>
    <rPh sb="4" eb="6">
      <t>カンセツ</t>
    </rPh>
    <rPh sb="6" eb="8">
      <t>ケイヒ</t>
    </rPh>
    <rPh sb="8" eb="10">
      <t>ザイゲン</t>
    </rPh>
    <rPh sb="10" eb="11">
      <t>ヒ</t>
    </rPh>
    <phoneticPr fontId="5"/>
  </si>
  <si>
    <t>一般管理費</t>
    <rPh sb="0" eb="2">
      <t>イッパン</t>
    </rPh>
    <rPh sb="2" eb="5">
      <t>カンリヒ</t>
    </rPh>
    <phoneticPr fontId="5"/>
  </si>
  <si>
    <t>人件費</t>
    <rPh sb="0" eb="3">
      <t>ジンケンヒ</t>
    </rPh>
    <phoneticPr fontId="5"/>
  </si>
  <si>
    <t>研究費
（管理費）</t>
    <rPh sb="0" eb="3">
      <t>ケンキュウヒ</t>
    </rPh>
    <rPh sb="5" eb="7">
      <t>カンリ</t>
    </rPh>
    <rPh sb="7" eb="8">
      <t>ヒ</t>
    </rPh>
    <phoneticPr fontId="5"/>
  </si>
  <si>
    <t>勤務時間管理簿</t>
    <rPh sb="0" eb="2">
      <t>キンム</t>
    </rPh>
    <rPh sb="2" eb="4">
      <t>ジカン</t>
    </rPh>
    <rPh sb="4" eb="7">
      <t>カンリボ</t>
    </rPh>
    <phoneticPr fontId="3"/>
  </si>
  <si>
    <t>所　属</t>
    <rPh sb="0" eb="1">
      <t>トコロ</t>
    </rPh>
    <rPh sb="2" eb="3">
      <t>ゾク</t>
    </rPh>
    <phoneticPr fontId="3"/>
  </si>
  <si>
    <t>【記入例】</t>
    <rPh sb="1" eb="3">
      <t>キニュウ</t>
    </rPh>
    <rPh sb="3" eb="4">
      <t>レイ</t>
    </rPh>
    <phoneticPr fontId="3"/>
  </si>
  <si>
    <t>氏　名</t>
    <rPh sb="0" eb="1">
      <t>シ</t>
    </rPh>
    <rPh sb="2" eb="3">
      <t>メイ</t>
    </rPh>
    <phoneticPr fontId="3"/>
  </si>
  <si>
    <t>担当教員
所属・氏名</t>
    <rPh sb="0" eb="2">
      <t>タントウ</t>
    </rPh>
    <rPh sb="2" eb="4">
      <t>キョウイン</t>
    </rPh>
    <rPh sb="5" eb="7">
      <t>ショゾク</t>
    </rPh>
    <rPh sb="8" eb="10">
      <t>シメイ</t>
    </rPh>
    <phoneticPr fontId="3"/>
  </si>
  <si>
    <t>日</t>
    <rPh sb="0" eb="1">
      <t>ヒ</t>
    </rPh>
    <phoneticPr fontId="3"/>
  </si>
  <si>
    <t>曜日</t>
    <rPh sb="0" eb="2">
      <t>ヨウビ</t>
    </rPh>
    <phoneticPr fontId="3"/>
  </si>
  <si>
    <t>勤務時間</t>
    <rPh sb="0" eb="2">
      <t>キンム</t>
    </rPh>
    <rPh sb="2" eb="4">
      <t>ジカン</t>
    </rPh>
    <phoneticPr fontId="3"/>
  </si>
  <si>
    <t>勤務時間数</t>
    <rPh sb="0" eb="5">
      <t>キンムジカンスウ</t>
    </rPh>
    <phoneticPr fontId="3"/>
  </si>
  <si>
    <t>休憩</t>
    <rPh sb="0" eb="2">
      <t>キュウケイ</t>
    </rPh>
    <phoneticPr fontId="3"/>
  </si>
  <si>
    <t>業務内容</t>
    <phoneticPr fontId="3"/>
  </si>
  <si>
    <t>確認印</t>
    <rPh sb="0" eb="2">
      <t>カクニン</t>
    </rPh>
    <rPh sb="2" eb="3">
      <t>イン</t>
    </rPh>
    <phoneticPr fontId="3"/>
  </si>
  <si>
    <t>（24時間制で記載）</t>
    <phoneticPr fontId="3"/>
  </si>
  <si>
    <t>時間</t>
    <rPh sb="0" eb="2">
      <t>ジカン</t>
    </rPh>
    <phoneticPr fontId="3"/>
  </si>
  <si>
    <t>分</t>
    <rPh sb="0" eb="1">
      <t>フン</t>
    </rPh>
    <phoneticPr fontId="3"/>
  </si>
  <si>
    <t>金</t>
    <phoneticPr fontId="3"/>
  </si>
  <si>
    <t>～</t>
    <phoneticPr fontId="3"/>
  </si>
  <si>
    <t>日</t>
  </si>
  <si>
    <t>土</t>
  </si>
  <si>
    <t>月</t>
  </si>
  <si>
    <t>火</t>
  </si>
  <si>
    <t>月</t>
    <phoneticPr fontId="3"/>
  </si>
  <si>
    <t>水</t>
  </si>
  <si>
    <t>火</t>
    <rPh sb="0" eb="1">
      <t>ヒ</t>
    </rPh>
    <phoneticPr fontId="3"/>
  </si>
  <si>
    <t>木</t>
  </si>
  <si>
    <t>水</t>
    <phoneticPr fontId="3"/>
  </si>
  <si>
    <t>金</t>
  </si>
  <si>
    <t>木</t>
    <phoneticPr fontId="3"/>
  </si>
  <si>
    <t>火</t>
    <phoneticPr fontId="3"/>
  </si>
  <si>
    <t>土</t>
    <phoneticPr fontId="3"/>
  </si>
  <si>
    <t>勤務時間合計
(年休分含む）</t>
    <rPh sb="0" eb="6">
      <t>キンムジカンゴウケイ</t>
    </rPh>
    <rPh sb="8" eb="9">
      <t>ネン</t>
    </rPh>
    <rPh sb="9" eb="10">
      <t>キュウ</t>
    </rPh>
    <rPh sb="10" eb="11">
      <t>ブン</t>
    </rPh>
    <rPh sb="11" eb="12">
      <t>フク</t>
    </rPh>
    <phoneticPr fontId="3"/>
  </si>
  <si>
    <t>勤務日数</t>
    <rPh sb="0" eb="4">
      <t>キンムニッスウ</t>
    </rPh>
    <phoneticPr fontId="3"/>
  </si>
  <si>
    <t>日</t>
    <rPh sb="0" eb="1">
      <t>ニチ</t>
    </rPh>
    <phoneticPr fontId="3"/>
  </si>
  <si>
    <t>※担当教員は、所定労働時間（予定時間）を事前に記載する。実績が予定時間と異なる場合には二重線を引いたうえで実績を記載する。</t>
    <rPh sb="1" eb="3">
      <t>タントウ</t>
    </rPh>
    <rPh sb="3" eb="5">
      <t>キョウイン</t>
    </rPh>
    <rPh sb="7" eb="9">
      <t>ショテイ</t>
    </rPh>
    <rPh sb="9" eb="11">
      <t>ロウドウ</t>
    </rPh>
    <rPh sb="11" eb="13">
      <t>ジカン</t>
    </rPh>
    <rPh sb="14" eb="16">
      <t>ヨテイ</t>
    </rPh>
    <rPh sb="16" eb="18">
      <t>ジカン</t>
    </rPh>
    <rPh sb="20" eb="22">
      <t>ジゼン</t>
    </rPh>
    <rPh sb="23" eb="25">
      <t>キサイ</t>
    </rPh>
    <rPh sb="28" eb="30">
      <t>ジッセキ</t>
    </rPh>
    <rPh sb="31" eb="33">
      <t>ヨテイ</t>
    </rPh>
    <rPh sb="33" eb="35">
      <t>ジカン</t>
    </rPh>
    <rPh sb="36" eb="37">
      <t>コト</t>
    </rPh>
    <rPh sb="39" eb="41">
      <t>バアイ</t>
    </rPh>
    <rPh sb="43" eb="46">
      <t>ニジュウセン</t>
    </rPh>
    <rPh sb="47" eb="48">
      <t>ヒ</t>
    </rPh>
    <rPh sb="53" eb="55">
      <t>ジッセキ</t>
    </rPh>
    <rPh sb="56" eb="58">
      <t>キサイ</t>
    </rPh>
    <phoneticPr fontId="3"/>
  </si>
  <si>
    <t>※担当教員は、臨時職員が記載する業務内容を確認し、「確認欄」に押印又はサインする。</t>
    <rPh sb="1" eb="3">
      <t>タントウ</t>
    </rPh>
    <rPh sb="3" eb="5">
      <t>キョウイン</t>
    </rPh>
    <rPh sb="7" eb="11">
      <t>リンジショクイン</t>
    </rPh>
    <rPh sb="12" eb="14">
      <t>キサイ</t>
    </rPh>
    <rPh sb="16" eb="20">
      <t>ギョウムナイヨウ</t>
    </rPh>
    <rPh sb="21" eb="23">
      <t>カクニン</t>
    </rPh>
    <rPh sb="26" eb="28">
      <t>カクニン</t>
    </rPh>
    <rPh sb="28" eb="29">
      <t>ラン</t>
    </rPh>
    <rPh sb="31" eb="33">
      <t>オウイン</t>
    </rPh>
    <rPh sb="33" eb="34">
      <t>マタ</t>
    </rPh>
    <phoneticPr fontId="3"/>
  </si>
  <si>
    <t>※年休取得時は、臨時職員が「業務内容欄」に「年休」と記載し、担当教員が「確認欄」に押印又はサインする。</t>
    <rPh sb="1" eb="3">
      <t>ネンキュウ</t>
    </rPh>
    <rPh sb="3" eb="6">
      <t>シュトクジ</t>
    </rPh>
    <rPh sb="8" eb="12">
      <t>リンジショクイン</t>
    </rPh>
    <rPh sb="14" eb="18">
      <t>ギョウムナイヨウ</t>
    </rPh>
    <rPh sb="18" eb="19">
      <t>ラン</t>
    </rPh>
    <rPh sb="22" eb="24">
      <t>ネンキュウ</t>
    </rPh>
    <rPh sb="26" eb="28">
      <t>キサイ</t>
    </rPh>
    <rPh sb="30" eb="32">
      <t>タントウ</t>
    </rPh>
    <rPh sb="32" eb="34">
      <t>キョウイン</t>
    </rPh>
    <rPh sb="36" eb="38">
      <t>カクニン</t>
    </rPh>
    <rPh sb="38" eb="39">
      <t>ラン</t>
    </rPh>
    <rPh sb="41" eb="43">
      <t>オウイン</t>
    </rPh>
    <rPh sb="43" eb="44">
      <t>マタ</t>
    </rPh>
    <phoneticPr fontId="3"/>
  </si>
  <si>
    <t>2025年　4月分</t>
    <rPh sb="4" eb="5">
      <t>ネン</t>
    </rPh>
    <phoneticPr fontId="3"/>
  </si>
  <si>
    <t>2025年　5月分</t>
    <rPh sb="4" eb="5">
      <t>ネン</t>
    </rPh>
    <phoneticPr fontId="3"/>
  </si>
  <si>
    <t>2025年　6月分</t>
    <rPh sb="4" eb="5">
      <t>ネン</t>
    </rPh>
    <phoneticPr fontId="3"/>
  </si>
  <si>
    <t>日</t>
    <phoneticPr fontId="3"/>
  </si>
  <si>
    <t>2025年　7月分</t>
    <rPh sb="4" eb="5">
      <t>ネン</t>
    </rPh>
    <phoneticPr fontId="3"/>
  </si>
  <si>
    <t>2025年　8月分</t>
    <rPh sb="4" eb="5">
      <t>ネン</t>
    </rPh>
    <phoneticPr fontId="3"/>
  </si>
  <si>
    <t>2025年　9月分</t>
    <rPh sb="4" eb="5">
      <t>ネン</t>
    </rPh>
    <phoneticPr fontId="3"/>
  </si>
  <si>
    <t>2025年　10月分</t>
    <phoneticPr fontId="3"/>
  </si>
  <si>
    <t>～</t>
  </si>
  <si>
    <t>2025年　11月分</t>
    <phoneticPr fontId="3"/>
  </si>
  <si>
    <t/>
  </si>
  <si>
    <t>2025年　12月分</t>
    <phoneticPr fontId="3"/>
  </si>
  <si>
    <t>2026年　1月分</t>
    <rPh sb="4" eb="5">
      <t>ネン</t>
    </rPh>
    <phoneticPr fontId="3"/>
  </si>
  <si>
    <t>2026年　2月分</t>
    <rPh sb="4" eb="5">
      <t>ネン</t>
    </rPh>
    <phoneticPr fontId="3"/>
  </si>
  <si>
    <t>2026年　3月分</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</si>
</sst>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numFmt numFmtId="177" formatCode="[$-411]ggge&quot;年&quot;m&quot;月&quot;d&quot;日&quot;;@"/>
    <numFmt numFmtId="178" formatCode="#&quot;　件&quot;"/>
    <numFmt numFmtId="179" formatCode="#,##0;&quot;△&quot;#,##0"/>
    <numFmt numFmtId="180" formatCode="&quot;内線：&quot;0000"/>
    <numFmt numFmtId="181" formatCode="#,##0&quot;円&quot;;\-#,##0"/>
    <numFmt numFmtId="182" formatCode="&quot;週&quot;&quot;当&quot;&quot;た&quot;&quot;り&quot;#,##0&quot;日&quot;;[Red]&quot;週&quot;&quot;当&quot;&quot;た&quot;&quot;り&quot;&quot;△&quot;#,##0&quot;日&quot;"/>
    <numFmt numFmtId="183" formatCode="\1&quot;日&quot;&quot;当&quot;&quot;た&quot;&quot;り&quot;#,##0&quot;時&quot;&quot;間&quot;;[Red]\1&quot;日&quot;&quot;当&quot;&quot;た&quot;&quot;り&quot;&quot;△&quot;#,##0&quot;時&quot;&quot;間&quot;"/>
    <numFmt numFmtId="184" formatCode="&quot;週&quot;&quot;当&quot;&quot;た&quot;&quot;り&quot;#,##0&quot;時間未満とし、&quot;;[Red]&quot;週&quot;&quot;当&quot;&quot;た&quot;&quot;り&quot;&quot;△&quot;#,##0&quot;時間未満とし&quot;"/>
    <numFmt numFmtId="185" formatCode="yyyy/m/d;@"/>
    <numFmt numFmtId="186" formatCode="0&quot; 日&quot;"/>
    <numFmt numFmtId="187" formatCode="[h]&quot;時間&quot;mm&quot;分&quot;"/>
    <numFmt numFmtId="188" formatCode="yyyy&quot;年&quot;m&quot;月&quot;d&quot;日　から&quot;;@"/>
    <numFmt numFmtId="189" formatCode="yyyy&quot;年&quot;m&quot;月&quot;d&quot;日　まで&quot;;@"/>
    <numFmt numFmtId="190" formatCode="#,###&quot;円&quot;"/>
    <numFmt numFmtId="191" formatCode="&quot;印&quot;"/>
    <numFmt numFmtId="192" formatCode="h\ :\ mm"/>
    <numFmt numFmtId="193" formatCode="h"/>
    <numFmt numFmtId="194" formatCode="[h]&quot;  時間  &quot;mm&quot;  分&quot;"/>
    <numFmt numFmtId="195" formatCode="&quot;往復&quot;\ #,###&quot;円&quot;"/>
    <numFmt numFmtId="196" formatCode="[h]&quot; 時間  &quot;mm&quot; 分&quot;"/>
  </numFmts>
  <fonts count="80">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sz val="9"/>
      <color indexed="81"/>
      <name val="ＭＳ Ｐゴシック"/>
      <family val="3"/>
      <charset val="128"/>
    </font>
    <font>
      <b/>
      <sz val="9"/>
      <color indexed="81"/>
      <name val="ＭＳ Ｐゴシック"/>
      <family val="3"/>
      <charset val="128"/>
    </font>
    <font>
      <b/>
      <sz val="9"/>
      <color indexed="12"/>
      <name val="ＭＳ Ｐゴシック"/>
      <family val="3"/>
      <charset val="128"/>
    </font>
    <font>
      <b/>
      <sz val="11"/>
      <color indexed="12"/>
      <name val="ＭＳ Ｐゴシック"/>
      <family val="3"/>
      <charset val="128"/>
    </font>
    <font>
      <b/>
      <sz val="9"/>
      <color indexed="10"/>
      <name val="ＭＳ Ｐゴシック"/>
      <family val="3"/>
      <charset val="128"/>
    </font>
    <font>
      <sz val="11"/>
      <name val="ＭＳ Ｐ明朝"/>
      <family val="1"/>
      <charset val="128"/>
    </font>
    <font>
      <sz val="9"/>
      <name val="ＭＳ 明朝"/>
      <family val="1"/>
      <charset val="128"/>
    </font>
    <font>
      <sz val="9"/>
      <name val="ＭＳ Ｐゴシック"/>
      <family val="3"/>
      <charset val="128"/>
    </font>
    <font>
      <sz val="11"/>
      <color indexed="10"/>
      <name val="ＭＳ Ｐゴシック"/>
      <family val="3"/>
      <charset val="128"/>
    </font>
    <font>
      <sz val="10"/>
      <name val="ＭＳ 明朝"/>
      <family val="1"/>
      <charset val="128"/>
    </font>
    <font>
      <b/>
      <sz val="11"/>
      <color indexed="10"/>
      <name val="ＭＳ Ｐゴシック"/>
      <family val="3"/>
      <charset val="128"/>
    </font>
    <font>
      <b/>
      <sz val="26"/>
      <name val="ＭＳ Ｐゴシック"/>
      <family val="3"/>
      <charset val="128"/>
    </font>
    <font>
      <b/>
      <sz val="26"/>
      <name val="ＭＳ Ｐ明朝"/>
      <family val="1"/>
      <charset val="128"/>
    </font>
    <font>
      <sz val="11"/>
      <name val="HG丸ｺﾞｼｯｸM-PRO"/>
      <family val="3"/>
      <charset val="128"/>
    </font>
    <font>
      <b/>
      <sz val="14"/>
      <name val="HG丸ｺﾞｼｯｸM-PRO"/>
      <family val="3"/>
      <charset val="128"/>
    </font>
    <font>
      <sz val="11"/>
      <color indexed="8"/>
      <name val="ＭＳ Ｐゴシック"/>
      <family val="3"/>
      <charset val="128"/>
    </font>
    <font>
      <b/>
      <sz val="11"/>
      <color indexed="8"/>
      <name val="ＭＳ Ｐゴシック"/>
      <family val="3"/>
      <charset val="128"/>
    </font>
    <font>
      <sz val="9"/>
      <color indexed="10"/>
      <name val="ＭＳ Ｐゴシック"/>
      <family val="3"/>
      <charset val="128"/>
    </font>
    <font>
      <b/>
      <sz val="11"/>
      <name val="HG丸ｺﾞｼｯｸM-PRO"/>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b/>
      <sz val="11"/>
      <color indexed="81"/>
      <name val="ＭＳ Ｐゴシック"/>
      <family val="3"/>
      <charset val="128"/>
    </font>
    <font>
      <sz val="9"/>
      <name val="ＭＳ Ｐ明朝"/>
      <family val="1"/>
      <charset val="128"/>
    </font>
    <font>
      <sz val="9"/>
      <color indexed="27"/>
      <name val="明朝"/>
      <family val="3"/>
      <charset val="128"/>
    </font>
    <font>
      <sz val="11"/>
      <color theme="1"/>
      <name val="ＭＳ Ｐゴシック"/>
      <family val="3"/>
      <charset val="128"/>
      <scheme val="minor"/>
    </font>
    <font>
      <b/>
      <sz val="11"/>
      <color rgb="FF0000FF"/>
      <name val="ＭＳ 明朝"/>
      <family val="1"/>
      <charset val="128"/>
    </font>
    <font>
      <sz val="11"/>
      <color rgb="FFFF0000"/>
      <name val="ＭＳ 明朝"/>
      <family val="1"/>
      <charset val="128"/>
    </font>
    <font>
      <sz val="11"/>
      <name val="ＭＳ Ｐゴシック"/>
      <family val="3"/>
      <charset val="128"/>
      <scheme val="major"/>
    </font>
    <font>
      <sz val="9"/>
      <color indexed="81"/>
      <name val="MS P ゴシック"/>
      <family val="3"/>
      <charset val="128"/>
    </font>
    <font>
      <sz val="7"/>
      <color indexed="12"/>
      <name val="ＭＳ 明朝"/>
      <family val="1"/>
      <charset val="128"/>
    </font>
    <font>
      <sz val="7"/>
      <name val="ＭＳ 明朝"/>
      <family val="1"/>
      <charset val="128"/>
    </font>
    <font>
      <u/>
      <sz val="11"/>
      <color indexed="8"/>
      <name val="ＭＳ Ｐゴシック"/>
      <family val="3"/>
      <charset val="128"/>
    </font>
    <font>
      <sz val="9"/>
      <color indexed="8"/>
      <name val="ＭＳ Ｐゴシック"/>
      <family val="3"/>
      <charset val="128"/>
    </font>
    <font>
      <sz val="10"/>
      <color indexed="10"/>
      <name val="ＭＳ Ｐゴシック"/>
      <family val="3"/>
      <charset val="128"/>
    </font>
    <font>
      <sz val="8"/>
      <color indexed="10"/>
      <name val="ＭＳ Ｐゴシック"/>
      <family val="3"/>
      <charset val="128"/>
    </font>
    <font>
      <b/>
      <sz val="11"/>
      <color rgb="FFFF0000"/>
      <name val="HG丸ｺﾞｼｯｸM-PRO"/>
      <family val="3"/>
      <charset val="128"/>
    </font>
    <font>
      <sz val="8"/>
      <color rgb="FFFF0000"/>
      <name val="ＭＳ Ｐゴシック"/>
      <family val="3"/>
      <charset val="128"/>
    </font>
    <font>
      <b/>
      <sz val="9"/>
      <color indexed="81"/>
      <name val="MS P ゴシック"/>
      <family val="3"/>
      <charset val="128"/>
    </font>
    <font>
      <b/>
      <sz val="9"/>
      <color indexed="10"/>
      <name val="MS P ゴシック"/>
      <family val="3"/>
      <charset val="128"/>
    </font>
    <font>
      <b/>
      <sz val="9"/>
      <color indexed="12"/>
      <name val="MS P ゴシック"/>
      <family val="3"/>
      <charset val="128"/>
    </font>
    <font>
      <b/>
      <sz val="10"/>
      <color indexed="81"/>
      <name val="MS P ゴシック"/>
      <family val="3"/>
      <charset val="128"/>
    </font>
    <font>
      <sz val="11"/>
      <color rgb="FFFF0000"/>
      <name val="ＭＳ Ｐ明朝"/>
      <family val="1"/>
      <charset val="128"/>
    </font>
    <font>
      <sz val="11"/>
      <color theme="1"/>
      <name val="ＭＳ Ｐ明朝"/>
      <family val="1"/>
      <charset val="128"/>
    </font>
    <font>
      <sz val="16"/>
      <color theme="1"/>
      <name val="ＭＳ ゴシック"/>
      <family val="3"/>
      <charset val="128"/>
    </font>
    <font>
      <sz val="14"/>
      <color theme="1"/>
      <name val="ＭＳ ゴシック"/>
      <family val="3"/>
      <charset val="128"/>
    </font>
    <font>
      <sz val="12"/>
      <color theme="1"/>
      <name val="ＭＳ ゴシック"/>
      <family val="3"/>
      <charset val="128"/>
    </font>
    <font>
      <u/>
      <sz val="14"/>
      <color theme="1"/>
      <name val="ＭＳ ゴシック"/>
      <family val="3"/>
      <charset val="128"/>
    </font>
    <font>
      <u/>
      <sz val="12"/>
      <color theme="1"/>
      <name val="ＭＳ ゴシック"/>
      <family val="3"/>
      <charset val="128"/>
    </font>
    <font>
      <sz val="9"/>
      <color theme="1"/>
      <name val="ＭＳ ゴシック"/>
      <family val="3"/>
      <charset val="128"/>
    </font>
    <font>
      <sz val="11"/>
      <color theme="1"/>
      <name val="ＭＳ ゴシック"/>
      <family val="3"/>
      <charset val="128"/>
    </font>
    <font>
      <sz val="10"/>
      <color theme="1"/>
      <name val="ＭＳ ゴシック"/>
      <family val="3"/>
      <charset val="128"/>
    </font>
    <font>
      <sz val="12"/>
      <color rgb="FF008080"/>
      <name val="メイリオ"/>
      <family val="3"/>
      <charset val="128"/>
    </font>
    <font>
      <u/>
      <sz val="26"/>
      <color theme="1"/>
      <name val="ＭＳ ゴシック"/>
      <family val="3"/>
      <charset val="128"/>
    </font>
    <font>
      <b/>
      <sz val="20"/>
      <color indexed="9"/>
      <name val="HG創英角ﾎﾟｯﾌﾟ体"/>
      <family val="3"/>
      <charset val="128"/>
    </font>
    <font>
      <sz val="22"/>
      <color theme="1"/>
      <name val="HG創英角ﾎﾟｯﾌﾟ体"/>
      <family val="3"/>
      <charset val="128"/>
    </font>
    <font>
      <b/>
      <sz val="11"/>
      <color theme="1"/>
      <name val="HG丸ｺﾞｼｯｸM-PRO"/>
      <family val="3"/>
      <charset val="128"/>
    </font>
    <font>
      <sz val="12"/>
      <color rgb="FFFF0000"/>
      <name val="ＭＳ ゴシック"/>
      <family val="3"/>
      <charset val="128"/>
    </font>
    <font>
      <sz val="12"/>
      <name val="ＭＳ ゴシック"/>
      <family val="3"/>
      <charset val="128"/>
    </font>
    <font>
      <sz val="11"/>
      <name val="ＭＳ ゴシック"/>
      <family val="3"/>
      <charset val="128"/>
    </font>
    <font>
      <sz val="9"/>
      <name val="HG丸ｺﾞｼｯｸM-PRO"/>
      <family val="3"/>
      <charset val="128"/>
    </font>
    <font>
      <b/>
      <sz val="10"/>
      <name val="HG丸ｺﾞｼｯｸM-PRO"/>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mediumGray">
        <fgColor indexed="8"/>
        <bgColor indexed="37"/>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
      <patternFill patternType="solid">
        <fgColor indexed="22"/>
        <bgColor indexed="64"/>
      </patternFill>
    </fill>
    <fill>
      <patternFill patternType="solid">
        <fgColor rgb="FFFFFFCC"/>
        <bgColor indexed="64"/>
      </patternFill>
    </fill>
  </fills>
  <borders count="1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hair">
        <color indexed="64"/>
      </left>
      <right style="hair">
        <color indexed="64"/>
      </right>
      <top/>
      <bottom style="hair">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
      <left style="medium">
        <color indexed="64"/>
      </left>
      <right style="thin">
        <color indexed="64"/>
      </right>
      <top/>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hair">
        <color indexed="64"/>
      </top>
      <bottom style="medium">
        <color indexed="64"/>
      </bottom>
      <diagonal/>
    </border>
    <border>
      <left/>
      <right/>
      <top style="hair">
        <color indexed="64"/>
      </top>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ck">
        <color indexed="64"/>
      </top>
      <bottom style="thick">
        <color indexed="64"/>
      </bottom>
      <diagonal/>
    </border>
    <border>
      <left/>
      <right/>
      <top/>
      <bottom style="thick">
        <color indexed="64"/>
      </bottom>
      <diagonal/>
    </border>
    <border>
      <left style="medium">
        <color indexed="64"/>
      </left>
      <right/>
      <top style="medium">
        <color indexed="64"/>
      </top>
      <bottom style="medium">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thin">
        <color indexed="64"/>
      </bottom>
      <diagonal/>
    </border>
    <border>
      <left style="thick">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ck">
        <color indexed="64"/>
      </left>
      <right/>
      <top style="thick">
        <color indexed="64"/>
      </top>
      <bottom style="thick">
        <color indexed="64"/>
      </bottom>
      <diagonal/>
    </border>
    <border>
      <left style="double">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right/>
      <top style="thick">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double">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thin">
        <color indexed="64"/>
      </left>
      <right/>
      <top style="hair">
        <color indexed="64"/>
      </top>
      <bottom style="medium">
        <color rgb="FF000000"/>
      </bottom>
      <diagonal/>
    </border>
    <border>
      <left/>
      <right/>
      <top style="hair">
        <color indexed="64"/>
      </top>
      <bottom style="medium">
        <color rgb="FF000000"/>
      </bottom>
      <diagonal/>
    </border>
    <border>
      <left/>
      <right style="thin">
        <color indexed="64"/>
      </right>
      <top style="hair">
        <color indexed="64"/>
      </top>
      <bottom style="medium">
        <color rgb="FF000000"/>
      </bottom>
      <diagonal/>
    </border>
  </borders>
  <cellStyleXfs count="97">
    <xf numFmtId="0" fontId="0" fillId="0" borderId="0">
      <alignment vertical="center"/>
    </xf>
    <xf numFmtId="0" fontId="21" fillId="2" borderId="0" applyNumberFormat="0" applyBorder="0" applyAlignment="0" applyProtection="0">
      <alignment vertical="center"/>
    </xf>
    <xf numFmtId="0" fontId="1" fillId="2" borderId="0" applyNumberFormat="0" applyBorder="0" applyAlignment="0" applyProtection="0">
      <alignment vertical="center"/>
    </xf>
    <xf numFmtId="0" fontId="21" fillId="3" borderId="0" applyNumberFormat="0" applyBorder="0" applyAlignment="0" applyProtection="0">
      <alignment vertical="center"/>
    </xf>
    <xf numFmtId="0" fontId="1" fillId="3" borderId="0" applyNumberFormat="0" applyBorder="0" applyAlignment="0" applyProtection="0">
      <alignment vertical="center"/>
    </xf>
    <xf numFmtId="0" fontId="21" fillId="4" borderId="0" applyNumberFormat="0" applyBorder="0" applyAlignment="0" applyProtection="0">
      <alignment vertical="center"/>
    </xf>
    <xf numFmtId="0" fontId="1" fillId="4" borderId="0" applyNumberFormat="0" applyBorder="0" applyAlignment="0" applyProtection="0">
      <alignment vertical="center"/>
    </xf>
    <xf numFmtId="0" fontId="21" fillId="5" borderId="0" applyNumberFormat="0" applyBorder="0" applyAlignment="0" applyProtection="0">
      <alignment vertical="center"/>
    </xf>
    <xf numFmtId="0" fontId="1" fillId="5" borderId="0" applyNumberFormat="0" applyBorder="0" applyAlignment="0" applyProtection="0">
      <alignment vertical="center"/>
    </xf>
    <xf numFmtId="0" fontId="21" fillId="6" borderId="0" applyNumberFormat="0" applyBorder="0" applyAlignment="0" applyProtection="0">
      <alignment vertical="center"/>
    </xf>
    <xf numFmtId="0" fontId="1" fillId="6" borderId="0" applyNumberFormat="0" applyBorder="0" applyAlignment="0" applyProtection="0">
      <alignment vertical="center"/>
    </xf>
    <xf numFmtId="0" fontId="21" fillId="7" borderId="0" applyNumberFormat="0" applyBorder="0" applyAlignment="0" applyProtection="0">
      <alignment vertical="center"/>
    </xf>
    <xf numFmtId="0" fontId="1" fillId="7" borderId="0" applyNumberFormat="0" applyBorder="0" applyAlignment="0" applyProtection="0">
      <alignment vertical="center"/>
    </xf>
    <xf numFmtId="0" fontId="21" fillId="8" borderId="0" applyNumberFormat="0" applyBorder="0" applyAlignment="0" applyProtection="0">
      <alignment vertical="center"/>
    </xf>
    <xf numFmtId="0" fontId="1" fillId="8" borderId="0" applyNumberFormat="0" applyBorder="0" applyAlignment="0" applyProtection="0">
      <alignment vertical="center"/>
    </xf>
    <xf numFmtId="0" fontId="21" fillId="9" borderId="0" applyNumberFormat="0" applyBorder="0" applyAlignment="0" applyProtection="0">
      <alignment vertical="center"/>
    </xf>
    <xf numFmtId="0" fontId="1" fillId="9" borderId="0" applyNumberFormat="0" applyBorder="0" applyAlignment="0" applyProtection="0">
      <alignment vertical="center"/>
    </xf>
    <xf numFmtId="0" fontId="21" fillId="10" borderId="0" applyNumberFormat="0" applyBorder="0" applyAlignment="0" applyProtection="0">
      <alignment vertical="center"/>
    </xf>
    <xf numFmtId="0" fontId="1" fillId="10" borderId="0" applyNumberFormat="0" applyBorder="0" applyAlignment="0" applyProtection="0">
      <alignment vertical="center"/>
    </xf>
    <xf numFmtId="0" fontId="21" fillId="5" borderId="0" applyNumberFormat="0" applyBorder="0" applyAlignment="0" applyProtection="0">
      <alignment vertical="center"/>
    </xf>
    <xf numFmtId="0" fontId="1" fillId="5" borderId="0" applyNumberFormat="0" applyBorder="0" applyAlignment="0" applyProtection="0">
      <alignment vertical="center"/>
    </xf>
    <xf numFmtId="0" fontId="21" fillId="8" borderId="0" applyNumberFormat="0" applyBorder="0" applyAlignment="0" applyProtection="0">
      <alignment vertical="center"/>
    </xf>
    <xf numFmtId="0" fontId="1" fillId="8" borderId="0" applyNumberFormat="0" applyBorder="0" applyAlignment="0" applyProtection="0">
      <alignment vertical="center"/>
    </xf>
    <xf numFmtId="0" fontId="21" fillId="11" borderId="0" applyNumberFormat="0" applyBorder="0" applyAlignment="0" applyProtection="0">
      <alignment vertical="center"/>
    </xf>
    <xf numFmtId="0" fontId="1" fillId="11"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4" fontId="42" fillId="16" borderId="0" applyNumberFormat="0" applyBorder="0" applyAlignment="0" applyProtection="0">
      <alignment horizontal="left"/>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21" borderId="1" applyNumberFormat="0" applyAlignment="0" applyProtection="0">
      <alignment vertical="center"/>
    </xf>
    <xf numFmtId="0" fontId="27" fillId="21" borderId="1" applyNumberFormat="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 fillId="23" borderId="2" applyNumberFormat="0" applyFont="0" applyAlignment="0" applyProtection="0">
      <alignment vertical="center"/>
    </xf>
    <xf numFmtId="0" fontId="2" fillId="23" borderId="2" applyNumberFormat="0" applyFont="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1" fillId="24" borderId="4" applyNumberFormat="0" applyAlignment="0" applyProtection="0">
      <alignment vertical="center"/>
    </xf>
    <xf numFmtId="0" fontId="31" fillId="24" borderId="4" applyNumberFormat="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32" fillId="0" borderId="5" applyNumberFormat="0" applyFill="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35" fillId="24" borderId="9" applyNumberFormat="0" applyAlignment="0" applyProtection="0">
      <alignment vertical="center"/>
    </xf>
    <xf numFmtId="0" fontId="35" fillId="24" borderId="9"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37" fillId="7" borderId="4" applyNumberFormat="0" applyAlignment="0" applyProtection="0">
      <alignment vertical="center"/>
    </xf>
    <xf numFmtId="0" fontId="2" fillId="0" borderId="0">
      <alignment vertical="center"/>
    </xf>
    <xf numFmtId="0" fontId="1"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2" fillId="0" borderId="0"/>
    <xf numFmtId="0" fontId="2" fillId="0" borderId="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 fillId="0" borderId="0">
      <alignment vertical="center"/>
    </xf>
  </cellStyleXfs>
  <cellXfs count="353">
    <xf numFmtId="0" fontId="0" fillId="0" borderId="0" xfId="0">
      <alignment vertical="center"/>
    </xf>
    <xf numFmtId="0" fontId="2" fillId="0" borderId="0" xfId="0" applyFont="1">
      <alignment vertical="center"/>
    </xf>
    <xf numFmtId="0" fontId="5" fillId="0" borderId="0" xfId="0" applyFont="1">
      <alignment vertical="center"/>
    </xf>
    <xf numFmtId="0" fontId="63" fillId="0" borderId="0" xfId="96" applyFont="1">
      <alignment vertical="center"/>
    </xf>
    <xf numFmtId="0" fontId="64" fillId="0" borderId="0" xfId="96" applyFont="1">
      <alignment vertical="center"/>
    </xf>
    <xf numFmtId="0" fontId="65" fillId="0" borderId="0" xfId="96" applyFont="1" applyAlignment="1">
      <alignment horizontal="right" vertical="center" indent="1"/>
    </xf>
    <xf numFmtId="0" fontId="66" fillId="0" borderId="0" xfId="96" applyFont="1" applyAlignment="1">
      <alignment horizontal="right" vertical="center" indent="1"/>
    </xf>
    <xf numFmtId="0" fontId="64" fillId="0" borderId="30" xfId="96" applyFont="1" applyBorder="1" applyAlignment="1">
      <alignment vertical="center" wrapText="1" shrinkToFit="1"/>
    </xf>
    <xf numFmtId="0" fontId="63" fillId="0" borderId="36" xfId="96" applyFont="1" applyBorder="1" applyAlignment="1">
      <alignment horizontal="center" vertical="center"/>
    </xf>
    <xf numFmtId="0" fontId="64" fillId="0" borderId="0" xfId="96" applyFont="1" applyAlignment="1">
      <alignment horizontal="center" vertical="center"/>
    </xf>
    <xf numFmtId="0" fontId="67" fillId="30" borderId="86" xfId="96" applyFont="1" applyFill="1" applyBorder="1" applyAlignment="1">
      <alignment horizontal="center" vertical="center" shrinkToFit="1"/>
    </xf>
    <xf numFmtId="0" fontId="64" fillId="0" borderId="47" xfId="96" applyFont="1" applyBorder="1" applyAlignment="1">
      <alignment horizontal="center" vertical="center"/>
    </xf>
    <xf numFmtId="0" fontId="64" fillId="0" borderId="51" xfId="96" applyFont="1" applyBorder="1" applyAlignment="1">
      <alignment horizontal="center" vertical="center"/>
    </xf>
    <xf numFmtId="0" fontId="68" fillId="0" borderId="0" xfId="96" applyFont="1" applyAlignment="1">
      <alignment horizontal="center" vertical="center" wrapText="1"/>
    </xf>
    <xf numFmtId="193" fontId="68" fillId="28" borderId="89" xfId="96" applyNumberFormat="1" applyFont="1" applyFill="1" applyBorder="1" applyAlignment="1">
      <alignment horizontal="center" vertical="center" wrapText="1"/>
    </xf>
    <xf numFmtId="0" fontId="68" fillId="28" borderId="0" xfId="96" applyFont="1" applyFill="1" applyAlignment="1">
      <alignment horizontal="center" vertical="center" wrapText="1"/>
    </xf>
    <xf numFmtId="0" fontId="68" fillId="0" borderId="0" xfId="96" applyFont="1" applyAlignment="1">
      <alignment horizontal="center" vertical="center"/>
    </xf>
    <xf numFmtId="0" fontId="68" fillId="0" borderId="91" xfId="96" applyFont="1" applyBorder="1" applyAlignment="1">
      <alignment horizontal="center" vertical="center"/>
    </xf>
    <xf numFmtId="0" fontId="64" fillId="0" borderId="91" xfId="96" applyFont="1" applyBorder="1" applyAlignment="1">
      <alignment horizontal="center" vertical="center"/>
    </xf>
    <xf numFmtId="0" fontId="64" fillId="0" borderId="95" xfId="96" applyFont="1" applyBorder="1" applyAlignment="1">
      <alignment horizontal="center" vertical="center"/>
    </xf>
    <xf numFmtId="0" fontId="68" fillId="0" borderId="58" xfId="96" applyFont="1" applyBorder="1" applyAlignment="1">
      <alignment horizontal="center" vertical="center" wrapText="1"/>
    </xf>
    <xf numFmtId="193" fontId="68" fillId="28" borderId="20" xfId="96" applyNumberFormat="1" applyFont="1" applyFill="1" applyBorder="1" applyAlignment="1">
      <alignment horizontal="center" vertical="center" wrapText="1"/>
    </xf>
    <xf numFmtId="0" fontId="68" fillId="28" borderId="12" xfId="96" applyFont="1" applyFill="1" applyBorder="1" applyAlignment="1">
      <alignment horizontal="center" vertical="center" wrapText="1"/>
    </xf>
    <xf numFmtId="0" fontId="68" fillId="0" borderId="96" xfId="96" applyFont="1" applyBorder="1" applyAlignment="1">
      <alignment horizontal="center" vertical="center"/>
    </xf>
    <xf numFmtId="0" fontId="64" fillId="0" borderId="96" xfId="96" applyFont="1" applyBorder="1" applyAlignment="1">
      <alignment horizontal="center" vertical="center"/>
    </xf>
    <xf numFmtId="0" fontId="64" fillId="0" borderId="53" xfId="96" applyFont="1" applyBorder="1" applyAlignment="1">
      <alignment horizontal="center" vertical="center"/>
    </xf>
    <xf numFmtId="0" fontId="64" fillId="0" borderId="32" xfId="96" applyFont="1" applyBorder="1" applyAlignment="1">
      <alignment horizontal="center" vertical="center"/>
    </xf>
    <xf numFmtId="0" fontId="68" fillId="0" borderId="40" xfId="96" applyFont="1" applyBorder="1" applyAlignment="1">
      <alignment horizontal="center" vertical="center" wrapText="1"/>
    </xf>
    <xf numFmtId="0" fontId="64" fillId="0" borderId="52" xfId="96" applyFont="1" applyBorder="1" applyAlignment="1">
      <alignment horizontal="center" vertical="center"/>
    </xf>
    <xf numFmtId="0" fontId="64" fillId="0" borderId="97" xfId="96" applyFont="1" applyBorder="1" applyAlignment="1">
      <alignment horizontal="center" vertical="center"/>
    </xf>
    <xf numFmtId="0" fontId="68" fillId="0" borderId="98" xfId="96" applyFont="1" applyBorder="1" applyAlignment="1">
      <alignment horizontal="center" vertical="center" wrapText="1"/>
    </xf>
    <xf numFmtId="193" fontId="68" fillId="28" borderId="100" xfId="96" applyNumberFormat="1" applyFont="1" applyFill="1" applyBorder="1" applyAlignment="1">
      <alignment horizontal="center" vertical="center" wrapText="1"/>
    </xf>
    <xf numFmtId="0" fontId="68" fillId="28" borderId="101" xfId="96" applyFont="1" applyFill="1" applyBorder="1" applyAlignment="1">
      <alignment horizontal="center" vertical="center" wrapText="1"/>
    </xf>
    <xf numFmtId="0" fontId="64" fillId="0" borderId="102" xfId="96" applyFont="1" applyBorder="1" applyAlignment="1">
      <alignment horizontal="center" vertical="center"/>
    </xf>
    <xf numFmtId="0" fontId="68" fillId="0" borderId="57" xfId="96" applyFont="1" applyBorder="1" applyAlignment="1">
      <alignment horizontal="center" vertical="center" wrapText="1"/>
    </xf>
    <xf numFmtId="193" fontId="68" fillId="28" borderId="107" xfId="96" applyNumberFormat="1" applyFont="1" applyFill="1" applyBorder="1" applyAlignment="1">
      <alignment horizontal="center" vertical="center" wrapText="1"/>
    </xf>
    <xf numFmtId="0" fontId="68" fillId="28" borderId="50" xfId="96" applyFont="1" applyFill="1" applyBorder="1" applyAlignment="1">
      <alignment horizontal="center" vertical="center" wrapText="1"/>
    </xf>
    <xf numFmtId="0" fontId="68" fillId="0" borderId="57" xfId="96" applyFont="1" applyBorder="1" applyAlignment="1">
      <alignment horizontal="center" vertical="center"/>
    </xf>
    <xf numFmtId="0" fontId="68" fillId="0" borderId="105" xfId="96" applyFont="1" applyBorder="1" applyAlignment="1">
      <alignment horizontal="center" vertical="center"/>
    </xf>
    <xf numFmtId="0" fontId="64" fillId="28" borderId="110" xfId="96" applyFont="1" applyFill="1" applyBorder="1" applyAlignment="1">
      <alignment vertical="center" wrapText="1" shrinkToFit="1"/>
    </xf>
    <xf numFmtId="0" fontId="64" fillId="27" borderId="0" xfId="96" applyFont="1" applyFill="1" applyAlignment="1">
      <alignment horizontal="center" vertical="center"/>
    </xf>
    <xf numFmtId="0" fontId="69" fillId="0" borderId="0" xfId="96" applyFont="1" applyAlignment="1">
      <alignment horizontal="left" vertical="center"/>
    </xf>
    <xf numFmtId="192" fontId="64" fillId="0" borderId="0" xfId="96" applyNumberFormat="1" applyFont="1">
      <alignment vertical="center"/>
    </xf>
    <xf numFmtId="0" fontId="69" fillId="0" borderId="0" xfId="96" applyFont="1">
      <alignment vertical="center"/>
    </xf>
    <xf numFmtId="0" fontId="64" fillId="0" borderId="0" xfId="96" applyFont="1" applyAlignment="1">
      <alignment horizontal="right" vertical="center"/>
    </xf>
    <xf numFmtId="0" fontId="64" fillId="0" borderId="92" xfId="96" applyFont="1" applyBorder="1" applyAlignment="1">
      <alignment horizontal="center" vertical="center"/>
    </xf>
    <xf numFmtId="0" fontId="63" fillId="0" borderId="55" xfId="96" applyFont="1" applyBorder="1" applyAlignment="1">
      <alignment horizontal="center" vertical="center" shrinkToFit="1"/>
    </xf>
    <xf numFmtId="0" fontId="73" fillId="0" borderId="0" xfId="96" applyFont="1">
      <alignment vertical="center"/>
    </xf>
    <xf numFmtId="0" fontId="73" fillId="0" borderId="0" xfId="96" applyFont="1" applyAlignment="1">
      <alignment vertical="center" wrapText="1"/>
    </xf>
    <xf numFmtId="192" fontId="68" fillId="31" borderId="59" xfId="96" applyNumberFormat="1" applyFont="1" applyFill="1" applyBorder="1" applyAlignment="1" applyProtection="1">
      <alignment horizontal="center" vertical="center" wrapText="1"/>
      <protection locked="0"/>
    </xf>
    <xf numFmtId="192" fontId="68" fillId="31" borderId="105" xfId="96" applyNumberFormat="1" applyFont="1" applyFill="1" applyBorder="1" applyAlignment="1" applyProtection="1">
      <alignment horizontal="center" vertical="center" wrapText="1"/>
      <protection locked="0"/>
    </xf>
    <xf numFmtId="192" fontId="68" fillId="31" borderId="88" xfId="96" applyNumberFormat="1" applyFont="1" applyFill="1" applyBorder="1" applyAlignment="1" applyProtection="1">
      <alignment horizontal="center" vertical="center" wrapText="1"/>
      <protection locked="0"/>
    </xf>
    <xf numFmtId="192" fontId="68" fillId="31" borderId="46" xfId="96" applyNumberFormat="1" applyFont="1" applyFill="1" applyBorder="1" applyAlignment="1" applyProtection="1">
      <alignment horizontal="center" vertical="center" wrapText="1"/>
      <protection locked="0"/>
    </xf>
    <xf numFmtId="192" fontId="68" fillId="31" borderId="49" xfId="96" applyNumberFormat="1" applyFont="1" applyFill="1" applyBorder="1" applyAlignment="1" applyProtection="1">
      <alignment horizontal="center" vertical="center" wrapText="1"/>
      <protection locked="0"/>
    </xf>
    <xf numFmtId="192" fontId="68" fillId="31" borderId="38" xfId="96" applyNumberFormat="1" applyFont="1" applyFill="1" applyBorder="1" applyAlignment="1" applyProtection="1">
      <alignment horizontal="center" vertical="center" wrapText="1"/>
      <protection locked="0"/>
    </xf>
    <xf numFmtId="192" fontId="68" fillId="31" borderId="106" xfId="96" applyNumberFormat="1" applyFont="1" applyFill="1" applyBorder="1" applyAlignment="1" applyProtection="1">
      <alignment horizontal="center" vertical="center" wrapText="1"/>
      <protection locked="0"/>
    </xf>
    <xf numFmtId="0" fontId="68" fillId="31" borderId="90" xfId="96" applyFont="1" applyFill="1" applyBorder="1" applyAlignment="1" applyProtection="1">
      <alignment horizontal="center" vertical="center"/>
      <protection locked="0"/>
    </xf>
    <xf numFmtId="0" fontId="68" fillId="31" borderId="49" xfId="96" applyFont="1" applyFill="1" applyBorder="1" applyAlignment="1" applyProtection="1">
      <alignment horizontal="center" vertical="center"/>
      <protection locked="0"/>
    </xf>
    <xf numFmtId="0" fontId="68" fillId="31" borderId="106" xfId="96" applyFont="1" applyFill="1" applyBorder="1" applyAlignment="1" applyProtection="1">
      <alignment horizontal="center" vertical="center"/>
      <protection locked="0"/>
    </xf>
    <xf numFmtId="192" fontId="68" fillId="31" borderId="99" xfId="96" applyNumberFormat="1" applyFont="1" applyFill="1" applyBorder="1" applyAlignment="1" applyProtection="1">
      <alignment horizontal="center" vertical="center" wrapText="1"/>
      <protection locked="0"/>
    </xf>
    <xf numFmtId="0" fontId="68" fillId="31" borderId="99" xfId="96" applyFont="1" applyFill="1" applyBorder="1" applyAlignment="1" applyProtection="1">
      <alignment horizontal="center" vertical="center"/>
      <protection locked="0"/>
    </xf>
    <xf numFmtId="0" fontId="24" fillId="31" borderId="10" xfId="0" applyFont="1" applyFill="1" applyBorder="1" applyProtection="1">
      <alignment vertical="center"/>
      <protection locked="0"/>
    </xf>
    <xf numFmtId="49" fontId="24" fillId="31" borderId="10" xfId="0" applyNumberFormat="1" applyFont="1" applyFill="1" applyBorder="1" applyAlignment="1" applyProtection="1">
      <alignment horizontal="left" vertical="center" wrapText="1"/>
      <protection locked="0"/>
    </xf>
    <xf numFmtId="188" fontId="24" fillId="31" borderId="10" xfId="0" applyNumberFormat="1" applyFont="1" applyFill="1" applyBorder="1" applyAlignment="1" applyProtection="1">
      <alignment horizontal="center" vertical="center" wrapText="1"/>
      <protection locked="0"/>
    </xf>
    <xf numFmtId="182" fontId="24" fillId="31" borderId="10" xfId="0" applyNumberFormat="1" applyFont="1" applyFill="1" applyBorder="1" applyAlignment="1" applyProtection="1">
      <alignment horizontal="center" vertical="center"/>
      <protection locked="0"/>
    </xf>
    <xf numFmtId="184" fontId="24" fillId="31" borderId="25" xfId="0" applyNumberFormat="1" applyFont="1" applyFill="1" applyBorder="1" applyAlignment="1" applyProtection="1">
      <alignment horizontal="center" vertical="center"/>
      <protection locked="0"/>
    </xf>
    <xf numFmtId="181" fontId="24" fillId="31" borderId="10" xfId="0" applyNumberFormat="1" applyFont="1" applyFill="1" applyBorder="1" applyAlignment="1" applyProtection="1">
      <alignment horizontal="center" vertical="center" wrapText="1"/>
      <protection locked="0"/>
    </xf>
    <xf numFmtId="0" fontId="24" fillId="0" borderId="10" xfId="0" applyFont="1" applyBorder="1" applyAlignment="1" applyProtection="1">
      <alignment horizontal="center" vertical="center" shrinkToFit="1"/>
      <protection locked="0"/>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18" fillId="0" borderId="13" xfId="0" applyFont="1" applyBorder="1" applyProtection="1">
      <alignment vertical="center"/>
      <protection locked="0"/>
    </xf>
    <xf numFmtId="0" fontId="4" fillId="0" borderId="14" xfId="0" applyFont="1" applyBorder="1" applyProtection="1">
      <alignment vertical="center"/>
      <protection locked="0"/>
    </xf>
    <xf numFmtId="0" fontId="4" fillId="0" borderId="14" xfId="0" applyFont="1" applyBorder="1" applyAlignment="1" applyProtection="1">
      <alignment horizontal="right" vertical="center"/>
      <protection locked="0"/>
    </xf>
    <xf numFmtId="0" fontId="4" fillId="0" borderId="15" xfId="0" applyFont="1" applyBorder="1" applyAlignment="1" applyProtection="1">
      <alignment horizontal="center" vertical="center"/>
      <protection locked="0"/>
    </xf>
    <xf numFmtId="0" fontId="11" fillId="0" borderId="0" xfId="0" applyFont="1" applyProtection="1">
      <alignment vertical="center"/>
      <protection locked="0"/>
    </xf>
    <xf numFmtId="0" fontId="11" fillId="0" borderId="0" xfId="0" applyFont="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4" fillId="0" borderId="10" xfId="0" applyFont="1" applyBorder="1" applyAlignment="1" applyProtection="1">
      <alignment horizontal="right" vertical="center"/>
      <protection locked="0"/>
    </xf>
    <xf numFmtId="0" fontId="4" fillId="0" borderId="12"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4" fillId="0" borderId="18" xfId="0" applyFont="1" applyBorder="1" applyAlignment="1" applyProtection="1">
      <alignment horizontal="right" vertical="center"/>
      <protection locked="0"/>
    </xf>
    <xf numFmtId="0" fontId="4" fillId="0" borderId="19" xfId="0" applyFont="1" applyBorder="1" applyAlignment="1" applyProtection="1">
      <alignment horizontal="right" vertical="center"/>
      <protection locked="0"/>
    </xf>
    <xf numFmtId="0" fontId="4" fillId="0" borderId="20" xfId="0" applyFont="1" applyBorder="1" applyAlignment="1" applyProtection="1">
      <alignment horizontal="right" vertical="center"/>
      <protection locked="0"/>
    </xf>
    <xf numFmtId="0" fontId="12" fillId="0" borderId="10" xfId="0" applyFont="1" applyBorder="1" applyProtection="1">
      <alignment vertical="center"/>
      <protection locked="0"/>
    </xf>
    <xf numFmtId="0" fontId="12" fillId="0" borderId="12" xfId="0" applyFont="1" applyBorder="1" applyAlignment="1" applyProtection="1">
      <alignment horizontal="center" vertical="center"/>
      <protection locked="0"/>
    </xf>
    <xf numFmtId="0" fontId="60" fillId="0" borderId="0" xfId="0" applyFont="1" applyProtection="1">
      <alignment vertical="center"/>
      <protection locked="0"/>
    </xf>
    <xf numFmtId="0" fontId="61" fillId="0" borderId="0" xfId="0" applyFont="1" applyProtection="1">
      <alignment vertical="center"/>
      <protection locked="0"/>
    </xf>
    <xf numFmtId="0" fontId="12" fillId="0" borderId="10" xfId="0" applyFont="1" applyBorder="1" applyAlignment="1" applyProtection="1">
      <alignment horizontal="distributed" vertical="center"/>
      <protection locked="0"/>
    </xf>
    <xf numFmtId="0" fontId="4" fillId="0" borderId="11" xfId="0" applyFont="1" applyBorder="1" applyAlignment="1" applyProtection="1">
      <alignment horizontal="right" vertical="center"/>
      <protection locked="0"/>
    </xf>
    <xf numFmtId="0" fontId="4" fillId="0" borderId="21" xfId="0" applyFont="1" applyBorder="1" applyProtection="1">
      <alignment vertical="center"/>
      <protection locked="0"/>
    </xf>
    <xf numFmtId="0" fontId="4" fillId="0" borderId="22" xfId="0" applyFont="1" applyBorder="1" applyAlignment="1" applyProtection="1">
      <alignment horizontal="right" vertical="center"/>
      <protection locked="0"/>
    </xf>
    <xf numFmtId="0" fontId="12" fillId="0" borderId="18" xfId="0" applyFont="1" applyBorder="1" applyAlignment="1" applyProtection="1">
      <alignment horizontal="distributed" vertical="center"/>
      <protection locked="0"/>
    </xf>
    <xf numFmtId="0" fontId="4" fillId="0" borderId="23" xfId="0" applyFont="1" applyBorder="1" applyProtection="1">
      <alignment vertical="center"/>
      <protection locked="0"/>
    </xf>
    <xf numFmtId="0" fontId="4" fillId="0" borderId="24" xfId="0" applyFont="1" applyBorder="1" applyProtection="1">
      <alignment vertical="center"/>
      <protection locked="0"/>
    </xf>
    <xf numFmtId="185" fontId="41" fillId="0" borderId="0" xfId="0" applyNumberFormat="1" applyFont="1" applyProtection="1">
      <alignment vertical="center"/>
      <protection locked="0"/>
    </xf>
    <xf numFmtId="0" fontId="2" fillId="0" borderId="0" xfId="0" applyFont="1" applyAlignment="1" applyProtection="1">
      <alignment horizontal="right" vertical="center"/>
      <protection locked="0"/>
    </xf>
    <xf numFmtId="0" fontId="13" fillId="0" borderId="0" xfId="0" applyFont="1" applyProtection="1">
      <alignment vertical="center"/>
      <protection locked="0"/>
    </xf>
    <xf numFmtId="177" fontId="2" fillId="0" borderId="0" xfId="0" applyNumberFormat="1" applyFont="1" applyAlignment="1" applyProtection="1">
      <alignment horizontal="left" vertical="center"/>
      <protection locked="0"/>
    </xf>
    <xf numFmtId="179" fontId="4" fillId="0" borderId="19" xfId="0" applyNumberFormat="1" applyFont="1" applyBorder="1" applyAlignment="1" applyProtection="1">
      <alignment vertical="center" shrinkToFit="1"/>
      <protection locked="0"/>
    </xf>
    <xf numFmtId="0" fontId="24" fillId="31" borderId="14" xfId="0" applyFont="1" applyFill="1" applyBorder="1" applyProtection="1">
      <alignment vertical="center"/>
      <protection locked="0"/>
    </xf>
    <xf numFmtId="179" fontId="4" fillId="0" borderId="20" xfId="0" applyNumberFormat="1" applyFont="1" applyBorder="1" applyAlignment="1" applyProtection="1">
      <alignment vertical="center" shrinkToFit="1"/>
      <protection locked="0"/>
    </xf>
    <xf numFmtId="0" fontId="4" fillId="0" borderId="62" xfId="0" applyFont="1" applyBorder="1" applyProtection="1">
      <alignment vertical="center"/>
      <protection locked="0"/>
    </xf>
    <xf numFmtId="0" fontId="4" fillId="0" borderId="111" xfId="0" applyFont="1" applyBorder="1" applyProtection="1">
      <alignment vertical="center"/>
      <protection locked="0"/>
    </xf>
    <xf numFmtId="0" fontId="4" fillId="0" borderId="112" xfId="0" applyFont="1" applyBorder="1" applyAlignment="1" applyProtection="1">
      <alignment horizontal="center" vertical="center"/>
      <protection locked="0"/>
    </xf>
    <xf numFmtId="0" fontId="4" fillId="0" borderId="71" xfId="0" applyFont="1" applyBorder="1" applyProtection="1">
      <alignment vertical="center"/>
      <protection locked="0"/>
    </xf>
    <xf numFmtId="0" fontId="15" fillId="0" borderId="20" xfId="0" applyFont="1" applyBorder="1" applyAlignment="1" applyProtection="1">
      <alignment horizontal="left" vertical="center" shrinkToFit="1"/>
      <protection locked="0"/>
    </xf>
    <xf numFmtId="0" fontId="4" fillId="0" borderId="120" xfId="0" applyFont="1" applyBorder="1" applyAlignment="1" applyProtection="1">
      <alignment horizontal="center" vertical="center"/>
      <protection locked="0"/>
    </xf>
    <xf numFmtId="187" fontId="44" fillId="0" borderId="31" xfId="0" applyNumberFormat="1" applyFont="1" applyBorder="1" applyAlignment="1" applyProtection="1">
      <alignment horizontal="center" vertical="center"/>
      <protection locked="0"/>
    </xf>
    <xf numFmtId="0" fontId="4" fillId="0" borderId="114" xfId="0" applyFont="1" applyBorder="1" applyAlignment="1" applyProtection="1">
      <alignment horizontal="center" vertical="center"/>
      <protection locked="0"/>
    </xf>
    <xf numFmtId="179" fontId="4" fillId="0" borderId="65" xfId="0" applyNumberFormat="1" applyFont="1" applyBorder="1" applyAlignment="1" applyProtection="1">
      <alignment horizontal="left" vertical="center" wrapText="1" shrinkToFit="1"/>
      <protection locked="0"/>
    </xf>
    <xf numFmtId="0" fontId="2" fillId="0" borderId="10" xfId="0" applyFont="1" applyBorder="1" applyProtection="1">
      <alignment vertical="center"/>
      <protection locked="0"/>
    </xf>
    <xf numFmtId="0" fontId="2" fillId="0" borderId="12" xfId="0" applyFont="1" applyBorder="1" applyProtection="1">
      <alignment vertical="center"/>
      <protection locked="0"/>
    </xf>
    <xf numFmtId="179" fontId="4" fillId="0" borderId="59" xfId="0" applyNumberFormat="1" applyFont="1" applyBorder="1" applyAlignment="1" applyProtection="1">
      <alignment vertical="center" wrapText="1" shrinkToFit="1"/>
      <protection locked="0"/>
    </xf>
    <xf numFmtId="195" fontId="46" fillId="0" borderId="10" xfId="0" applyNumberFormat="1" applyFont="1" applyBorder="1" applyAlignment="1" applyProtection="1">
      <alignment horizontal="right" vertical="center"/>
      <protection locked="0"/>
    </xf>
    <xf numFmtId="0" fontId="4" fillId="0" borderId="116" xfId="0" applyFont="1" applyBorder="1" applyAlignment="1" applyProtection="1">
      <alignment horizontal="center" vertical="center"/>
      <protection locked="0"/>
    </xf>
    <xf numFmtId="187" fontId="44" fillId="0" borderId="117" xfId="0" applyNumberFormat="1" applyFont="1" applyBorder="1" applyAlignment="1" applyProtection="1">
      <alignment horizontal="center" vertical="center"/>
      <protection locked="0"/>
    </xf>
    <xf numFmtId="0" fontId="70" fillId="0" borderId="0" xfId="0" applyFont="1" applyProtection="1">
      <alignment vertical="center"/>
      <protection locked="0"/>
    </xf>
    <xf numFmtId="179" fontId="15" fillId="0" borderId="20" xfId="0" applyNumberFormat="1" applyFont="1" applyBorder="1" applyAlignment="1" applyProtection="1">
      <alignment vertical="center" wrapText="1"/>
      <protection locked="0"/>
    </xf>
    <xf numFmtId="0" fontId="39" fillId="0" borderId="11" xfId="0" applyFont="1" applyBorder="1" applyAlignment="1" applyProtection="1">
      <alignment horizontal="left" vertical="center" wrapText="1"/>
      <protection locked="0"/>
    </xf>
    <xf numFmtId="0" fontId="39" fillId="0" borderId="64" xfId="0" applyFont="1" applyBorder="1" applyAlignment="1" applyProtection="1">
      <alignment horizontal="left" vertical="center" wrapText="1"/>
      <protection locked="0"/>
    </xf>
    <xf numFmtId="0" fontId="39" fillId="0" borderId="49" xfId="0" applyFont="1" applyBorder="1" applyAlignment="1" applyProtection="1">
      <alignment horizontal="left" vertical="center"/>
      <protection locked="0"/>
    </xf>
    <xf numFmtId="179" fontId="4" fillId="0" borderId="20" xfId="0" applyNumberFormat="1" applyFont="1" applyBorder="1" applyAlignment="1" applyProtection="1">
      <alignment vertical="center" wrapText="1"/>
      <protection locked="0"/>
    </xf>
    <xf numFmtId="0" fontId="74" fillId="31" borderId="11" xfId="0" applyFont="1" applyFill="1" applyBorder="1" applyAlignment="1" applyProtection="1">
      <alignment horizontal="center" vertical="center" shrinkToFit="1"/>
      <protection locked="0"/>
    </xf>
    <xf numFmtId="179" fontId="4" fillId="0" borderId="59" xfId="0" applyNumberFormat="1" applyFont="1" applyBorder="1" applyAlignment="1" applyProtection="1">
      <alignment vertical="center" shrinkToFit="1"/>
      <protection locked="0"/>
    </xf>
    <xf numFmtId="0" fontId="74" fillId="31" borderId="10" xfId="0" applyFont="1" applyFill="1" applyBorder="1" applyAlignment="1" applyProtection="1">
      <alignment horizontal="center" vertical="center" shrinkToFit="1"/>
      <protection locked="0"/>
    </xf>
    <xf numFmtId="179" fontId="12" fillId="0" borderId="20" xfId="0" applyNumberFormat="1" applyFont="1" applyBorder="1" applyAlignment="1" applyProtection="1">
      <alignment vertical="center" wrapText="1" shrinkToFit="1"/>
      <protection locked="0"/>
    </xf>
    <xf numFmtId="0" fontId="54" fillId="31" borderId="11" xfId="0" applyFont="1" applyFill="1" applyBorder="1" applyAlignment="1" applyProtection="1">
      <alignment horizontal="center" vertical="center"/>
      <protection locked="0"/>
    </xf>
    <xf numFmtId="0" fontId="4" fillId="0" borderId="25" xfId="0" applyFont="1" applyBorder="1" applyProtection="1">
      <alignment vertical="center"/>
      <protection locked="0"/>
    </xf>
    <xf numFmtId="0" fontId="4" fillId="0" borderId="49" xfId="0" applyFont="1" applyBorder="1" applyProtection="1">
      <alignment vertical="center"/>
      <protection locked="0"/>
    </xf>
    <xf numFmtId="0" fontId="24" fillId="31" borderId="10" xfId="0" applyFont="1" applyFill="1" applyBorder="1" applyAlignment="1" applyProtection="1">
      <alignment horizontal="center" vertical="center" shrinkToFit="1"/>
      <protection locked="0"/>
    </xf>
    <xf numFmtId="179" fontId="4" fillId="0" borderId="65" xfId="0" applyNumberFormat="1" applyFont="1" applyBorder="1" applyAlignment="1" applyProtection="1">
      <alignment vertical="center" wrapText="1"/>
      <protection locked="0"/>
    </xf>
    <xf numFmtId="179" fontId="4" fillId="0" borderId="22" xfId="0" applyNumberFormat="1" applyFont="1" applyBorder="1" applyAlignment="1" applyProtection="1">
      <alignment vertical="center" wrapText="1"/>
      <protection locked="0"/>
    </xf>
    <xf numFmtId="0" fontId="4" fillId="0" borderId="34"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0" fillId="0" borderId="0" xfId="0" applyAlignment="1" applyProtection="1">
      <alignment horizontal="right" vertical="center"/>
      <protection locked="0"/>
    </xf>
    <xf numFmtId="0" fontId="0" fillId="0" borderId="0" xfId="0" applyProtection="1">
      <alignment vertical="center"/>
      <protection locked="0"/>
    </xf>
    <xf numFmtId="38" fontId="19" fillId="0" borderId="0" xfId="66" applyFont="1" applyAlignment="1" applyProtection="1">
      <alignment horizontal="right" vertical="center"/>
      <protection locked="0"/>
    </xf>
    <xf numFmtId="38" fontId="19" fillId="0" borderId="0" xfId="66" applyFont="1" applyProtection="1">
      <alignment vertical="center"/>
      <protection locked="0"/>
    </xf>
    <xf numFmtId="178" fontId="9" fillId="0" borderId="0" xfId="92" applyNumberFormat="1" applyFont="1" applyAlignment="1" applyProtection="1">
      <alignment horizontal="center" vertical="center"/>
      <protection locked="0"/>
    </xf>
    <xf numFmtId="178" fontId="9" fillId="31" borderId="0" xfId="92" applyNumberFormat="1" applyFont="1" applyFill="1" applyAlignment="1" applyProtection="1">
      <alignment horizontal="center" vertical="center"/>
      <protection locked="0"/>
    </xf>
    <xf numFmtId="178" fontId="2" fillId="0" borderId="0" xfId="92" applyNumberFormat="1" applyAlignment="1" applyProtection="1">
      <alignment horizontal="center" vertical="center"/>
      <protection locked="0"/>
    </xf>
    <xf numFmtId="38" fontId="2" fillId="0" borderId="0" xfId="66"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38" fontId="46" fillId="0" borderId="0" xfId="66" applyFont="1" applyFill="1" applyBorder="1" applyAlignment="1" applyProtection="1">
      <alignment horizontal="center" vertical="center" shrinkToFit="1"/>
      <protection locked="0"/>
    </xf>
    <xf numFmtId="0" fontId="46" fillId="0" borderId="0" xfId="0" applyFont="1" applyAlignment="1" applyProtection="1">
      <alignment vertical="center" shrinkToFit="1"/>
      <protection locked="0"/>
    </xf>
    <xf numFmtId="0" fontId="0" fillId="0" borderId="0" xfId="0" applyAlignment="1" applyProtection="1">
      <alignment horizontal="center" vertical="center"/>
      <protection locked="0"/>
    </xf>
    <xf numFmtId="38" fontId="2" fillId="26" borderId="0" xfId="66" applyFont="1" applyFill="1" applyBorder="1" applyAlignment="1" applyProtection="1">
      <alignment horizontal="center" vertical="center"/>
      <protection locked="0"/>
    </xf>
    <xf numFmtId="38" fontId="46" fillId="0" borderId="0" xfId="66" applyFont="1" applyFill="1" applyBorder="1" applyAlignment="1" applyProtection="1">
      <alignment vertical="center" shrinkToFit="1"/>
      <protection locked="0"/>
    </xf>
    <xf numFmtId="0" fontId="46" fillId="0" borderId="0" xfId="0" applyFont="1" applyAlignment="1" applyProtection="1">
      <alignment horizontal="left" vertical="center" shrinkToFit="1"/>
      <protection locked="0"/>
    </xf>
    <xf numFmtId="0" fontId="46" fillId="0" borderId="0" xfId="0" applyFont="1" applyAlignment="1" applyProtection="1">
      <alignment horizontal="left" vertical="center" wrapText="1"/>
      <protection locked="0"/>
    </xf>
    <xf numFmtId="38" fontId="2" fillId="0" borderId="0" xfId="66" applyFont="1" applyFill="1" applyBorder="1" applyAlignment="1" applyProtection="1">
      <alignment vertical="center"/>
      <protection locked="0"/>
    </xf>
    <xf numFmtId="49" fontId="2" fillId="0" borderId="0" xfId="0" applyNumberFormat="1" applyFont="1" applyAlignment="1" applyProtection="1">
      <alignment horizontal="center" vertical="center"/>
      <protection locked="0"/>
    </xf>
    <xf numFmtId="38" fontId="5" fillId="0" borderId="0" xfId="66" applyFont="1" applyFill="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2" fillId="0" borderId="0" xfId="92" applyNumberFormat="1" applyAlignment="1" applyProtection="1">
      <alignment horizontal="center" vertical="center"/>
      <protection locked="0"/>
    </xf>
    <xf numFmtId="49" fontId="2" fillId="26" borderId="0" xfId="92" applyNumberFormat="1" applyFill="1" applyAlignment="1" applyProtection="1">
      <alignment horizontal="center" vertical="center"/>
      <protection locked="0"/>
    </xf>
    <xf numFmtId="49" fontId="0" fillId="26" borderId="0" xfId="92" applyNumberFormat="1" applyFont="1" applyFill="1" applyAlignment="1" applyProtection="1">
      <alignment horizontal="center" vertical="center"/>
      <protection locked="0"/>
    </xf>
    <xf numFmtId="0" fontId="45" fillId="0" borderId="0" xfId="0" applyFont="1" applyProtection="1">
      <alignment vertical="center"/>
      <protection locked="0"/>
    </xf>
    <xf numFmtId="187" fontId="24" fillId="28" borderId="10" xfId="0" applyNumberFormat="1" applyFont="1" applyFill="1" applyBorder="1" applyAlignment="1" applyProtection="1">
      <alignment horizontal="center" vertical="center" wrapText="1"/>
      <protection locked="0"/>
    </xf>
    <xf numFmtId="0" fontId="68" fillId="0" borderId="40" xfId="96" applyFont="1" applyBorder="1" applyAlignment="1">
      <alignment horizontal="center" vertical="center"/>
    </xf>
    <xf numFmtId="0" fontId="67" fillId="30" borderId="43" xfId="96" applyFont="1" applyFill="1" applyBorder="1" applyAlignment="1">
      <alignment horizontal="center" vertical="center" shrinkToFit="1"/>
    </xf>
    <xf numFmtId="0" fontId="67" fillId="30" borderId="84" xfId="96" applyFont="1" applyFill="1" applyBorder="1" applyAlignment="1">
      <alignment horizontal="center" vertical="center" shrinkToFit="1"/>
    </xf>
    <xf numFmtId="0" fontId="67" fillId="30" borderId="85" xfId="96" applyFont="1" applyFill="1" applyBorder="1" applyAlignment="1">
      <alignment horizontal="center" vertical="center" shrinkToFit="1"/>
    </xf>
    <xf numFmtId="0" fontId="75" fillId="0" borderId="95" xfId="96" applyFont="1" applyBorder="1" applyAlignment="1">
      <alignment horizontal="center" vertical="center"/>
    </xf>
    <xf numFmtId="0" fontId="75" fillId="0" borderId="53" xfId="96" applyFont="1" applyBorder="1" applyAlignment="1">
      <alignment horizontal="center" vertical="center"/>
    </xf>
    <xf numFmtId="0" fontId="75" fillId="0" borderId="51" xfId="96" applyFont="1" applyBorder="1" applyAlignment="1">
      <alignment horizontal="center" vertical="center"/>
    </xf>
    <xf numFmtId="0" fontId="75" fillId="0" borderId="47" xfId="96" applyFont="1" applyBorder="1" applyAlignment="1">
      <alignment horizontal="center" vertical="center"/>
    </xf>
    <xf numFmtId="0" fontId="75" fillId="0" borderId="103" xfId="96" applyFont="1" applyBorder="1" applyAlignment="1">
      <alignment horizontal="center" vertical="center"/>
    </xf>
    <xf numFmtId="0" fontId="75" fillId="0" borderId="104" xfId="96" applyFont="1" applyBorder="1" applyAlignment="1">
      <alignment horizontal="center" vertical="center"/>
    </xf>
    <xf numFmtId="0" fontId="75" fillId="0" borderId="92" xfId="96" applyFont="1" applyBorder="1" applyAlignment="1">
      <alignment horizontal="center" vertical="center"/>
    </xf>
    <xf numFmtId="0" fontId="75" fillId="0" borderId="97" xfId="96" applyFont="1" applyBorder="1" applyAlignment="1">
      <alignment horizontal="center" vertical="center"/>
    </xf>
    <xf numFmtId="0" fontId="76" fillId="0" borderId="47" xfId="96" applyFont="1" applyBorder="1" applyAlignment="1">
      <alignment horizontal="center" vertical="center"/>
    </xf>
    <xf numFmtId="0" fontId="76" fillId="0" borderId="51" xfId="96" applyFont="1" applyBorder="1" applyAlignment="1">
      <alignment horizontal="center" vertical="center"/>
    </xf>
    <xf numFmtId="0" fontId="76" fillId="0" borderId="95" xfId="96" applyFont="1" applyBorder="1" applyAlignment="1">
      <alignment horizontal="center" vertical="center"/>
    </xf>
    <xf numFmtId="0" fontId="76" fillId="0" borderId="103" xfId="96" applyFont="1" applyBorder="1" applyAlignment="1">
      <alignment horizontal="center" vertical="center"/>
    </xf>
    <xf numFmtId="0" fontId="76" fillId="0" borderId="104" xfId="96" applyFont="1" applyBorder="1" applyAlignment="1">
      <alignment horizontal="center" vertical="center"/>
    </xf>
    <xf numFmtId="0" fontId="64" fillId="28" borderId="125" xfId="96" applyFont="1" applyFill="1" applyBorder="1" applyAlignment="1">
      <alignment vertical="center" wrapText="1" shrinkToFit="1"/>
    </xf>
    <xf numFmtId="192" fontId="77" fillId="31" borderId="59" xfId="96" applyNumberFormat="1" applyFont="1" applyFill="1" applyBorder="1" applyAlignment="1" applyProtection="1">
      <alignment horizontal="center" vertical="center" wrapText="1"/>
      <protection locked="0"/>
    </xf>
    <xf numFmtId="0" fontId="77" fillId="0" borderId="0" xfId="96" applyFont="1" applyAlignment="1">
      <alignment horizontal="center" vertical="center" wrapText="1"/>
    </xf>
    <xf numFmtId="192" fontId="77" fillId="31" borderId="88" xfId="96" applyNumberFormat="1" applyFont="1" applyFill="1" applyBorder="1" applyAlignment="1" applyProtection="1">
      <alignment horizontal="center" vertical="center" wrapText="1"/>
      <protection locked="0"/>
    </xf>
    <xf numFmtId="193" fontId="77" fillId="28" borderId="89" xfId="96" applyNumberFormat="1" applyFont="1" applyFill="1" applyBorder="1" applyAlignment="1">
      <alignment horizontal="center" vertical="center" wrapText="1"/>
    </xf>
    <xf numFmtId="0" fontId="77" fillId="28" borderId="0" xfId="96" applyFont="1" applyFill="1" applyAlignment="1">
      <alignment horizontal="center" vertical="center" wrapText="1"/>
    </xf>
    <xf numFmtId="0" fontId="77" fillId="31" borderId="90" xfId="96" applyFont="1" applyFill="1" applyBorder="1" applyAlignment="1" applyProtection="1">
      <alignment horizontal="center" vertical="center"/>
      <protection locked="0"/>
    </xf>
    <xf numFmtId="0" fontId="77" fillId="0" borderId="0" xfId="96" applyFont="1" applyAlignment="1">
      <alignment horizontal="center" vertical="center"/>
    </xf>
    <xf numFmtId="0" fontId="77" fillId="0" borderId="91" xfId="96" applyFont="1" applyBorder="1" applyAlignment="1">
      <alignment horizontal="center" vertical="center"/>
    </xf>
    <xf numFmtId="0" fontId="76" fillId="0" borderId="92" xfId="96" applyFont="1" applyBorder="1" applyAlignment="1">
      <alignment horizontal="center" vertical="center"/>
    </xf>
    <xf numFmtId="0" fontId="76" fillId="0" borderId="53" xfId="96" applyFont="1" applyBorder="1" applyAlignment="1">
      <alignment horizontal="center" vertical="center"/>
    </xf>
    <xf numFmtId="0" fontId="77" fillId="0" borderId="58" xfId="96" applyFont="1" applyBorder="1" applyAlignment="1">
      <alignment horizontal="center" vertical="center" wrapText="1"/>
    </xf>
    <xf numFmtId="192" fontId="77" fillId="31" borderId="46" xfId="96" applyNumberFormat="1" applyFont="1" applyFill="1" applyBorder="1" applyAlignment="1" applyProtection="1">
      <alignment horizontal="center" vertical="center" wrapText="1"/>
      <protection locked="0"/>
    </xf>
    <xf numFmtId="193" fontId="77" fillId="28" borderId="20" xfId="96" applyNumberFormat="1" applyFont="1" applyFill="1" applyBorder="1" applyAlignment="1">
      <alignment horizontal="center" vertical="center" wrapText="1"/>
    </xf>
    <xf numFmtId="0" fontId="77" fillId="28" borderId="12" xfId="96" applyFont="1" applyFill="1" applyBorder="1" applyAlignment="1">
      <alignment horizontal="center" vertical="center" wrapText="1"/>
    </xf>
    <xf numFmtId="0" fontId="77" fillId="31" borderId="49" xfId="96" applyFont="1" applyFill="1" applyBorder="1" applyAlignment="1" applyProtection="1">
      <alignment horizontal="center" vertical="center"/>
      <protection locked="0"/>
    </xf>
    <xf numFmtId="0" fontId="77" fillId="0" borderId="40" xfId="96" applyFont="1" applyBorder="1" applyAlignment="1">
      <alignment horizontal="center" vertical="center"/>
    </xf>
    <xf numFmtId="0" fontId="77" fillId="0" borderId="96" xfId="96" applyFont="1" applyBorder="1" applyAlignment="1">
      <alignment horizontal="center" vertical="center"/>
    </xf>
    <xf numFmtId="192" fontId="77" fillId="31" borderId="49" xfId="96" applyNumberFormat="1" applyFont="1" applyFill="1" applyBorder="1" applyAlignment="1" applyProtection="1">
      <alignment horizontal="center" vertical="center" wrapText="1"/>
      <protection locked="0"/>
    </xf>
    <xf numFmtId="192" fontId="77" fillId="31" borderId="38" xfId="96" applyNumberFormat="1" applyFont="1" applyFill="1" applyBorder="1" applyAlignment="1" applyProtection="1">
      <alignment horizontal="center" vertical="center" wrapText="1"/>
      <protection locked="0"/>
    </xf>
    <xf numFmtId="0" fontId="77" fillId="0" borderId="40" xfId="96" applyFont="1" applyBorder="1" applyAlignment="1">
      <alignment horizontal="center" vertical="center" wrapText="1"/>
    </xf>
    <xf numFmtId="0" fontId="76" fillId="0" borderId="52" xfId="96" applyFont="1" applyBorder="1" applyAlignment="1">
      <alignment horizontal="center" vertical="center"/>
    </xf>
    <xf numFmtId="0" fontId="76" fillId="0" borderId="97" xfId="96" applyFont="1" applyBorder="1" applyAlignment="1">
      <alignment horizontal="center" vertical="center"/>
    </xf>
    <xf numFmtId="192" fontId="77" fillId="31" borderId="105" xfId="96" applyNumberFormat="1" applyFont="1" applyFill="1" applyBorder="1" applyAlignment="1" applyProtection="1">
      <alignment horizontal="center" vertical="center" wrapText="1"/>
      <protection locked="0"/>
    </xf>
    <xf numFmtId="0" fontId="77" fillId="0" borderId="57" xfId="96" applyFont="1" applyBorder="1" applyAlignment="1">
      <alignment horizontal="center" vertical="center" wrapText="1"/>
    </xf>
    <xf numFmtId="192" fontId="77" fillId="31" borderId="106" xfId="96" applyNumberFormat="1" applyFont="1" applyFill="1" applyBorder="1" applyAlignment="1" applyProtection="1">
      <alignment horizontal="center" vertical="center" wrapText="1"/>
      <protection locked="0"/>
    </xf>
    <xf numFmtId="193" fontId="77" fillId="28" borderId="107" xfId="96" applyNumberFormat="1" applyFont="1" applyFill="1" applyBorder="1" applyAlignment="1">
      <alignment horizontal="center" vertical="center" wrapText="1"/>
    </xf>
    <xf numFmtId="0" fontId="77" fillId="28" borderId="50" xfId="96" applyFont="1" applyFill="1" applyBorder="1" applyAlignment="1">
      <alignment horizontal="center" vertical="center" wrapText="1"/>
    </xf>
    <xf numFmtId="0" fontId="77" fillId="31" borderId="106" xfId="96" applyFont="1" applyFill="1" applyBorder="1" applyAlignment="1" applyProtection="1">
      <alignment horizontal="center" vertical="center"/>
      <protection locked="0"/>
    </xf>
    <xf numFmtId="0" fontId="77" fillId="0" borderId="57" xfId="96" applyFont="1" applyBorder="1" applyAlignment="1">
      <alignment horizontal="center" vertical="center"/>
    </xf>
    <xf numFmtId="0" fontId="77" fillId="0" borderId="105" xfId="96" applyFont="1" applyBorder="1" applyAlignment="1">
      <alignment horizontal="center" vertical="center"/>
    </xf>
    <xf numFmtId="192" fontId="76" fillId="31" borderId="59" xfId="96" applyNumberFormat="1" applyFont="1" applyFill="1" applyBorder="1" applyAlignment="1" applyProtection="1">
      <alignment horizontal="center" vertical="center" wrapText="1"/>
      <protection locked="0"/>
    </xf>
    <xf numFmtId="0" fontId="78" fillId="31" borderId="14" xfId="0" applyFont="1" applyFill="1" applyBorder="1" applyAlignment="1" applyProtection="1">
      <alignment horizontal="center" vertical="center"/>
      <protection locked="0"/>
    </xf>
    <xf numFmtId="180" fontId="79" fillId="31" borderId="15" xfId="0" applyNumberFormat="1" applyFont="1" applyFill="1" applyBorder="1" applyAlignment="1" applyProtection="1">
      <alignment horizontal="center" vertical="center"/>
      <protection locked="0"/>
    </xf>
    <xf numFmtId="0" fontId="76" fillId="0" borderId="90" xfId="96" applyFont="1" applyBorder="1" applyAlignment="1">
      <alignment horizontal="center" vertical="center"/>
    </xf>
    <xf numFmtId="0" fontId="75" fillId="0" borderId="90" xfId="96" applyFont="1" applyBorder="1" applyAlignment="1">
      <alignment horizontal="center" vertical="center"/>
    </xf>
    <xf numFmtId="0" fontId="63" fillId="28" borderId="55" xfId="96" applyFont="1" applyFill="1" applyBorder="1" applyAlignment="1">
      <alignment horizontal="center" vertical="center" shrinkToFit="1"/>
    </xf>
    <xf numFmtId="186" fontId="44" fillId="0" borderId="26" xfId="0" applyNumberFormat="1" applyFont="1" applyBorder="1" applyAlignment="1" applyProtection="1">
      <alignment horizontal="center" vertical="center"/>
      <protection locked="0"/>
    </xf>
    <xf numFmtId="186" fontId="44" fillId="0" borderId="115" xfId="0" applyNumberFormat="1" applyFont="1" applyBorder="1" applyAlignment="1" applyProtection="1">
      <alignment horizontal="center" vertical="center"/>
      <protection locked="0"/>
    </xf>
    <xf numFmtId="186" fontId="44" fillId="0" borderId="118" xfId="0" applyNumberFormat="1" applyFont="1" applyBorder="1" applyAlignment="1" applyProtection="1">
      <alignment horizontal="center" vertical="center"/>
      <protection locked="0"/>
    </xf>
    <xf numFmtId="186" fontId="44" fillId="0" borderId="119" xfId="0" applyNumberFormat="1" applyFont="1" applyBorder="1" applyAlignment="1" applyProtection="1">
      <alignment horizontal="center" vertical="center"/>
      <protection locked="0"/>
    </xf>
    <xf numFmtId="179" fontId="4" fillId="0" borderId="65" xfId="0" applyNumberFormat="1" applyFont="1" applyBorder="1" applyAlignment="1" applyProtection="1">
      <alignment horizontal="left" vertical="center" shrinkToFit="1"/>
      <protection locked="0"/>
    </xf>
    <xf numFmtId="179" fontId="4" fillId="0" borderId="66" xfId="0" applyNumberFormat="1" applyFont="1" applyBorder="1" applyAlignment="1" applyProtection="1">
      <alignment horizontal="left" vertical="center" shrinkToFit="1"/>
      <protection locked="0"/>
    </xf>
    <xf numFmtId="0" fontId="0" fillId="0" borderId="11"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7" fontId="0" fillId="0" borderId="58" xfId="0" applyNumberFormat="1" applyBorder="1" applyAlignment="1" applyProtection="1">
      <alignment horizontal="left" vertical="center"/>
      <protection locked="0"/>
    </xf>
    <xf numFmtId="177" fontId="0" fillId="0" borderId="38" xfId="0" applyNumberFormat="1" applyBorder="1" applyAlignment="1" applyProtection="1">
      <alignment horizontal="left" vertical="center"/>
      <protection locked="0"/>
    </xf>
    <xf numFmtId="177" fontId="0" fillId="0" borderId="54" xfId="0" applyNumberFormat="1" applyBorder="1" applyAlignment="1" applyProtection="1">
      <alignment horizontal="left" vertical="center"/>
      <protection locked="0"/>
    </xf>
    <xf numFmtId="177" fontId="0" fillId="0" borderId="67" xfId="0" applyNumberFormat="1" applyBorder="1" applyAlignment="1" applyProtection="1">
      <alignment horizontal="left" vertical="center"/>
      <protection locked="0"/>
    </xf>
    <xf numFmtId="189" fontId="24" fillId="31" borderId="10" xfId="0" applyNumberFormat="1" applyFont="1" applyFill="1" applyBorder="1" applyAlignment="1" applyProtection="1">
      <alignment horizontal="center" vertical="center" wrapText="1"/>
      <protection locked="0"/>
    </xf>
    <xf numFmtId="189" fontId="24" fillId="25" borderId="12" xfId="0"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4" fillId="0" borderId="10" xfId="0" applyFont="1" applyBorder="1" applyAlignment="1" applyProtection="1">
      <alignment vertical="top"/>
      <protection locked="0"/>
    </xf>
    <xf numFmtId="0" fontId="4" fillId="0" borderId="12" xfId="0" applyFont="1" applyBorder="1" applyAlignment="1" applyProtection="1">
      <alignment vertical="top"/>
      <protection locked="0"/>
    </xf>
    <xf numFmtId="0" fontId="24" fillId="31" borderId="10" xfId="0" applyFont="1" applyFill="1" applyBorder="1" applyAlignment="1" applyProtection="1">
      <alignment horizontal="left" vertical="center" shrinkToFit="1"/>
      <protection locked="0"/>
    </xf>
    <xf numFmtId="0" fontId="24" fillId="29" borderId="10" xfId="0" applyFont="1" applyFill="1" applyBorder="1" applyAlignment="1" applyProtection="1">
      <alignment horizontal="left" vertical="center" shrinkToFit="1"/>
      <protection locked="0"/>
    </xf>
    <xf numFmtId="0" fontId="24" fillId="29" borderId="12" xfId="0" applyFont="1" applyFill="1" applyBorder="1" applyAlignment="1" applyProtection="1">
      <alignment horizontal="left" vertical="center" shrinkToFit="1"/>
      <protection locked="0"/>
    </xf>
    <xf numFmtId="0" fontId="24" fillId="31" borderId="25" xfId="0" applyFont="1" applyFill="1" applyBorder="1" applyAlignment="1" applyProtection="1">
      <alignment horizontal="left" vertical="center"/>
      <protection locked="0"/>
    </xf>
    <xf numFmtId="0" fontId="24" fillId="25" borderId="49" xfId="0" applyFont="1" applyFill="1" applyBorder="1" applyAlignment="1" applyProtection="1">
      <alignment horizontal="left" vertical="center"/>
      <protection locked="0"/>
    </xf>
    <xf numFmtId="0" fontId="24" fillId="0" borderId="48" xfId="0" applyFont="1" applyBorder="1" applyAlignment="1" applyProtection="1">
      <alignment horizontal="center" vertical="center"/>
      <protection locked="0"/>
    </xf>
    <xf numFmtId="0" fontId="24" fillId="0" borderId="67" xfId="0" applyFont="1" applyBorder="1" applyAlignment="1" applyProtection="1">
      <alignment horizontal="center" vertical="center"/>
      <protection locked="0"/>
    </xf>
    <xf numFmtId="0" fontId="24" fillId="25" borderId="40" xfId="0" applyFont="1" applyFill="1" applyBorder="1" applyAlignment="1" applyProtection="1">
      <alignment horizontal="left" vertical="center"/>
      <protection locked="0"/>
    </xf>
    <xf numFmtId="0" fontId="39" fillId="0" borderId="10" xfId="0" applyFont="1" applyBorder="1" applyAlignment="1" applyProtection="1">
      <alignment horizontal="left" vertical="center" wrapText="1"/>
      <protection locked="0"/>
    </xf>
    <xf numFmtId="0" fontId="39" fillId="0" borderId="64" xfId="0" applyFont="1" applyBorder="1" applyAlignment="1" applyProtection="1">
      <alignment horizontal="left" vertical="center" wrapText="1"/>
      <protection locked="0"/>
    </xf>
    <xf numFmtId="0" fontId="39" fillId="0" borderId="38" xfId="0" applyFont="1" applyBorder="1" applyAlignment="1" applyProtection="1">
      <alignment horizontal="left" vertical="center" wrapText="1"/>
      <protection locked="0"/>
    </xf>
    <xf numFmtId="0" fontId="39" fillId="0" borderId="48" xfId="0" applyFont="1" applyBorder="1" applyAlignment="1" applyProtection="1">
      <alignment horizontal="left" vertical="center" wrapText="1"/>
      <protection locked="0"/>
    </xf>
    <xf numFmtId="0" fontId="39" fillId="0" borderId="67" xfId="0" applyFont="1" applyBorder="1" applyAlignment="1" applyProtection="1">
      <alignment horizontal="left" vertical="center" wrapText="1"/>
      <protection locked="0"/>
    </xf>
    <xf numFmtId="183" fontId="24" fillId="31" borderId="25" xfId="0" applyNumberFormat="1" applyFont="1" applyFill="1" applyBorder="1" applyAlignment="1" applyProtection="1">
      <alignment horizontal="center" vertical="center"/>
      <protection locked="0"/>
    </xf>
    <xf numFmtId="183" fontId="24" fillId="25" borderId="49" xfId="0" applyNumberFormat="1" applyFont="1" applyFill="1" applyBorder="1" applyAlignment="1" applyProtection="1">
      <alignment horizontal="center" vertical="center"/>
      <protection locked="0"/>
    </xf>
    <xf numFmtId="190" fontId="24" fillId="28" borderId="25" xfId="66" applyNumberFormat="1" applyFont="1" applyFill="1" applyBorder="1" applyAlignment="1" applyProtection="1">
      <alignment horizontal="center" vertical="center"/>
      <protection locked="0"/>
    </xf>
    <xf numFmtId="190" fontId="24" fillId="28" borderId="49" xfId="66" applyNumberFormat="1" applyFont="1" applyFill="1" applyBorder="1" applyAlignment="1" applyProtection="1">
      <alignment horizontal="center" vertical="center"/>
      <protection locked="0"/>
    </xf>
    <xf numFmtId="0" fontId="46" fillId="0" borderId="25" xfId="0" applyFont="1" applyBorder="1" applyAlignment="1" applyProtection="1">
      <alignment horizontal="left" vertical="center" wrapText="1"/>
      <protection locked="0"/>
    </xf>
    <xf numFmtId="0" fontId="46" fillId="0" borderId="49" xfId="0" applyFont="1" applyBorder="1" applyAlignment="1" applyProtection="1">
      <alignment horizontal="left" vertical="center" wrapText="1"/>
      <protection locked="0"/>
    </xf>
    <xf numFmtId="0" fontId="4" fillId="0" borderId="10" xfId="0" applyFont="1" applyBorder="1" applyAlignment="1" applyProtection="1">
      <alignment vertical="center" shrinkToFit="1"/>
      <protection locked="0"/>
    </xf>
    <xf numFmtId="0" fontId="4" fillId="0" borderId="12" xfId="0" applyFont="1" applyBorder="1" applyAlignment="1" applyProtection="1">
      <alignment vertical="center" shrinkToFit="1"/>
      <protection locked="0"/>
    </xf>
    <xf numFmtId="0" fontId="4" fillId="0" borderId="121" xfId="0" applyFont="1" applyBorder="1" applyAlignment="1" applyProtection="1">
      <alignment horizontal="center" vertical="center"/>
      <protection locked="0"/>
    </xf>
    <xf numFmtId="0" fontId="4" fillId="0" borderId="113" xfId="0" applyFont="1" applyBorder="1" applyAlignment="1" applyProtection="1">
      <alignment horizontal="center" vertical="center"/>
      <protection locked="0"/>
    </xf>
    <xf numFmtId="0" fontId="24" fillId="31" borderId="60" xfId="0" applyFont="1" applyFill="1" applyBorder="1" applyAlignment="1" applyProtection="1">
      <alignment horizontal="left" vertical="center"/>
      <protection locked="0"/>
    </xf>
    <xf numFmtId="0" fontId="19" fillId="25" borderId="69" xfId="0" applyFont="1" applyFill="1" applyBorder="1" applyAlignment="1" applyProtection="1">
      <alignment horizontal="left" vertical="center"/>
      <protection locked="0"/>
    </xf>
    <xf numFmtId="0" fontId="19" fillId="25" borderId="39" xfId="0" applyFont="1" applyFill="1" applyBorder="1" applyAlignment="1" applyProtection="1">
      <alignment horizontal="left" vertical="center"/>
      <protection locked="0"/>
    </xf>
    <xf numFmtId="0" fontId="4" fillId="0" borderId="0" xfId="0" applyFont="1" applyAlignment="1" applyProtection="1">
      <alignment vertical="center" wrapText="1"/>
      <protection locked="0"/>
    </xf>
    <xf numFmtId="191" fontId="24" fillId="31" borderId="52" xfId="0" applyNumberFormat="1" applyFont="1" applyFill="1" applyBorder="1" applyAlignment="1" applyProtection="1">
      <alignment horizontal="center" vertical="center"/>
      <protection locked="0"/>
    </xf>
    <xf numFmtId="191" fontId="24" fillId="29" borderId="33" xfId="0" applyNumberFormat="1" applyFont="1" applyFill="1" applyBorder="1" applyAlignment="1" applyProtection="1">
      <alignment horizontal="center" vertical="center"/>
      <protection locked="0"/>
    </xf>
    <xf numFmtId="176" fontId="24" fillId="31" borderId="52" xfId="0" applyNumberFormat="1" applyFont="1" applyFill="1" applyBorder="1" applyAlignment="1" applyProtection="1">
      <alignment horizontal="center" vertical="center"/>
      <protection locked="0"/>
    </xf>
    <xf numFmtId="176" fontId="24" fillId="29" borderId="33" xfId="0" applyNumberFormat="1" applyFont="1" applyFill="1" applyBorder="1" applyAlignment="1" applyProtection="1">
      <alignment horizontal="center" vertical="center"/>
      <protection locked="0"/>
    </xf>
    <xf numFmtId="179" fontId="4" fillId="0" borderId="65" xfId="0" applyNumberFormat="1" applyFont="1" applyBorder="1" applyAlignment="1" applyProtection="1">
      <alignment vertical="center" wrapText="1"/>
      <protection locked="0"/>
    </xf>
    <xf numFmtId="0" fontId="4" fillId="0" borderId="66" xfId="0" applyFont="1" applyBorder="1" applyAlignment="1" applyProtection="1">
      <alignment vertical="center" wrapText="1"/>
      <protection locked="0"/>
    </xf>
    <xf numFmtId="0" fontId="39" fillId="0" borderId="12" xfId="0" applyFont="1" applyBorder="1" applyAlignment="1" applyProtection="1">
      <alignment horizontal="left" vertical="center"/>
      <protection locked="0"/>
    </xf>
    <xf numFmtId="0" fontId="39" fillId="0" borderId="10" xfId="0" applyFont="1" applyBorder="1" applyAlignment="1" applyProtection="1">
      <alignment horizontal="left" vertical="center"/>
      <protection locked="0"/>
    </xf>
    <xf numFmtId="0" fontId="54" fillId="31" borderId="25" xfId="0" applyFont="1" applyFill="1" applyBorder="1" applyAlignment="1" applyProtection="1">
      <alignment horizontal="center" vertical="center" shrinkToFit="1"/>
      <protection locked="0"/>
    </xf>
    <xf numFmtId="0" fontId="54" fillId="29" borderId="49" xfId="0" applyFont="1" applyFill="1" applyBorder="1" applyAlignment="1" applyProtection="1">
      <alignment horizontal="center" vertical="center" shrinkToFit="1"/>
      <protection locked="0"/>
    </xf>
    <xf numFmtId="0" fontId="54" fillId="31" borderId="25" xfId="0" applyFont="1" applyFill="1" applyBorder="1" applyAlignment="1" applyProtection="1">
      <alignment horizontal="center" vertical="center"/>
      <protection locked="0"/>
    </xf>
    <xf numFmtId="0" fontId="54" fillId="29" borderId="49" xfId="0" applyFont="1" applyFill="1" applyBorder="1" applyAlignment="1" applyProtection="1">
      <alignment horizontal="center" vertical="center"/>
      <protection locked="0"/>
    </xf>
    <xf numFmtId="0" fontId="55" fillId="0" borderId="25" xfId="93" applyFont="1" applyBorder="1" applyAlignment="1" applyProtection="1">
      <alignment vertical="center" wrapText="1" shrinkToFit="1"/>
      <protection locked="0"/>
    </xf>
    <xf numFmtId="0" fontId="55" fillId="0" borderId="49" xfId="93" applyFont="1" applyBorder="1" applyAlignment="1" applyProtection="1">
      <alignment vertical="center" wrapText="1" shrinkToFit="1"/>
      <protection locked="0"/>
    </xf>
    <xf numFmtId="179" fontId="4" fillId="0" borderId="65" xfId="0" applyNumberFormat="1" applyFont="1" applyBorder="1" applyAlignment="1" applyProtection="1">
      <alignment horizontal="left" vertical="center" wrapText="1"/>
      <protection locked="0"/>
    </xf>
    <xf numFmtId="179" fontId="4" fillId="0" borderId="66" xfId="0" applyNumberFormat="1" applyFont="1" applyBorder="1" applyAlignment="1" applyProtection="1">
      <alignment horizontal="left" vertical="center" wrapText="1"/>
      <protection locked="0"/>
    </xf>
    <xf numFmtId="186" fontId="24" fillId="28" borderId="25" xfId="0" applyNumberFormat="1" applyFont="1" applyFill="1" applyBorder="1" applyAlignment="1" applyProtection="1">
      <alignment horizontal="center" vertical="center"/>
      <protection locked="0"/>
    </xf>
    <xf numFmtId="186" fontId="24" fillId="28" borderId="49" xfId="0" applyNumberFormat="1" applyFont="1" applyFill="1" applyBorder="1" applyAlignment="1" applyProtection="1">
      <alignment horizontal="center" vertical="center"/>
      <protection locked="0"/>
    </xf>
    <xf numFmtId="0" fontId="68" fillId="0" borderId="59" xfId="96" applyFont="1" applyBorder="1" applyAlignment="1">
      <alignment horizontal="center" vertical="center"/>
    </xf>
    <xf numFmtId="0" fontId="68" fillId="0" borderId="40" xfId="96" applyFont="1" applyBorder="1" applyAlignment="1">
      <alignment horizontal="center" vertical="center"/>
    </xf>
    <xf numFmtId="0" fontId="68" fillId="0" borderId="49" xfId="96" applyFont="1" applyBorder="1" applyAlignment="1">
      <alignment horizontal="center" vertical="center"/>
    </xf>
    <xf numFmtId="0" fontId="64" fillId="30" borderId="0" xfId="96" applyFont="1" applyFill="1" applyAlignment="1">
      <alignment horizontal="center" vertical="center" wrapText="1" shrinkToFit="1"/>
    </xf>
    <xf numFmtId="0" fontId="64" fillId="28" borderId="108" xfId="96" applyFont="1" applyFill="1" applyBorder="1" applyAlignment="1">
      <alignment horizontal="center" vertical="center" wrapText="1" shrinkToFit="1"/>
    </xf>
    <xf numFmtId="0" fontId="64" fillId="28" borderId="61" xfId="96" applyFont="1" applyFill="1" applyBorder="1" applyAlignment="1">
      <alignment horizontal="center" vertical="center" wrapText="1" shrinkToFit="1"/>
    </xf>
    <xf numFmtId="196" fontId="68" fillId="28" borderId="61" xfId="96" applyNumberFormat="1" applyFont="1" applyFill="1" applyBorder="1" applyAlignment="1">
      <alignment horizontal="center" vertical="center" wrapText="1"/>
    </xf>
    <xf numFmtId="194" fontId="68" fillId="28" borderId="109" xfId="96" applyNumberFormat="1" applyFont="1" applyFill="1" applyBorder="1" applyAlignment="1">
      <alignment horizontal="center" vertical="center" wrapText="1"/>
    </xf>
    <xf numFmtId="194" fontId="68" fillId="28" borderId="61" xfId="96" applyNumberFormat="1" applyFont="1" applyFill="1" applyBorder="1" applyAlignment="1">
      <alignment horizontal="center" vertical="center" wrapText="1"/>
    </xf>
    <xf numFmtId="0" fontId="68" fillId="0" borderId="93" xfId="96" applyFont="1" applyBorder="1" applyAlignment="1">
      <alignment horizontal="center" vertical="center"/>
    </xf>
    <xf numFmtId="0" fontId="68" fillId="0" borderId="94" xfId="96" applyFont="1" applyBorder="1" applyAlignment="1">
      <alignment horizontal="center" vertical="center"/>
    </xf>
    <xf numFmtId="0" fontId="68" fillId="0" borderId="88" xfId="96" applyFont="1" applyBorder="1" applyAlignment="1">
      <alignment horizontal="center" vertical="center"/>
    </xf>
    <xf numFmtId="0" fontId="62" fillId="0" borderId="0" xfId="96" applyFont="1" applyAlignment="1">
      <alignment horizontal="center" vertical="center"/>
    </xf>
    <xf numFmtId="0" fontId="64" fillId="0" borderId="72" xfId="96" applyFont="1" applyBorder="1" applyAlignment="1">
      <alignment horizontal="center" vertical="center"/>
    </xf>
    <xf numFmtId="0" fontId="64" fillId="0" borderId="44" xfId="96" applyFont="1" applyBorder="1" applyAlignment="1">
      <alignment horizontal="center" vertical="center"/>
    </xf>
    <xf numFmtId="0" fontId="63" fillId="31" borderId="44" xfId="96" applyFont="1" applyFill="1" applyBorder="1" applyAlignment="1" applyProtection="1">
      <alignment horizontal="center" vertical="center"/>
      <protection locked="0"/>
    </xf>
    <xf numFmtId="0" fontId="63" fillId="31" borderId="28" xfId="96" applyFont="1" applyFill="1" applyBorder="1" applyAlignment="1" applyProtection="1">
      <alignment horizontal="center" vertical="center"/>
      <protection locked="0"/>
    </xf>
    <xf numFmtId="0" fontId="63" fillId="31" borderId="70" xfId="96" applyFont="1" applyFill="1" applyBorder="1" applyAlignment="1" applyProtection="1">
      <alignment horizontal="center" vertical="center"/>
      <protection locked="0"/>
    </xf>
    <xf numFmtId="0" fontId="64" fillId="0" borderId="37" xfId="96" applyFont="1" applyBorder="1" applyAlignment="1">
      <alignment horizontal="center" vertical="center"/>
    </xf>
    <xf numFmtId="0" fontId="64" fillId="0" borderId="41" xfId="96" applyFont="1" applyBorder="1" applyAlignment="1">
      <alignment horizontal="center" vertical="center"/>
    </xf>
    <xf numFmtId="0" fontId="63" fillId="31" borderId="73" xfId="96" applyFont="1" applyFill="1" applyBorder="1" applyAlignment="1" applyProtection="1">
      <alignment horizontal="center" vertical="center"/>
      <protection locked="0"/>
    </xf>
    <xf numFmtId="0" fontId="63" fillId="31" borderId="74" xfId="96" applyFont="1" applyFill="1" applyBorder="1" applyAlignment="1" applyProtection="1">
      <alignment horizontal="center" vertical="center"/>
      <protection locked="0"/>
    </xf>
    <xf numFmtId="0" fontId="63" fillId="31" borderId="75" xfId="96" applyFont="1" applyFill="1" applyBorder="1" applyAlignment="1" applyProtection="1">
      <alignment horizontal="center" vertical="center"/>
      <protection locked="0"/>
    </xf>
    <xf numFmtId="0" fontId="64" fillId="0" borderId="63" xfId="96" applyFont="1" applyBorder="1" applyAlignment="1">
      <alignment horizontal="center" vertical="center" wrapText="1" shrinkToFit="1"/>
    </xf>
    <xf numFmtId="0" fontId="64" fillId="0" borderId="76" xfId="96" applyFont="1" applyBorder="1" applyAlignment="1">
      <alignment horizontal="center" vertical="center" wrapText="1" shrinkToFit="1"/>
    </xf>
    <xf numFmtId="0" fontId="63" fillId="31" borderId="56" xfId="96" applyFont="1" applyFill="1" applyBorder="1" applyAlignment="1" applyProtection="1">
      <alignment horizontal="center" vertical="center" shrinkToFit="1"/>
      <protection locked="0"/>
    </xf>
    <xf numFmtId="0" fontId="63" fillId="31" borderId="76" xfId="96" applyFont="1" applyFill="1" applyBorder="1" applyAlignment="1" applyProtection="1">
      <alignment horizontal="center" vertical="center" shrinkToFit="1"/>
      <protection locked="0"/>
    </xf>
    <xf numFmtId="0" fontId="64" fillId="30" borderId="77" xfId="96" applyFont="1" applyFill="1" applyBorder="1" applyAlignment="1">
      <alignment horizontal="center" vertical="center" shrinkToFit="1"/>
    </xf>
    <xf numFmtId="0" fontId="64" fillId="30" borderId="81" xfId="96" applyFont="1" applyFill="1" applyBorder="1" applyAlignment="1">
      <alignment horizontal="center" vertical="center" shrinkToFit="1"/>
    </xf>
    <xf numFmtId="0" fontId="64" fillId="30" borderId="78" xfId="96" applyFont="1" applyFill="1" applyBorder="1" applyAlignment="1">
      <alignment horizontal="center" vertical="center" shrinkToFit="1"/>
    </xf>
    <xf numFmtId="0" fontId="64" fillId="30" borderId="82" xfId="96" applyFont="1" applyFill="1" applyBorder="1" applyAlignment="1">
      <alignment horizontal="center" vertical="center" shrinkToFit="1"/>
    </xf>
    <xf numFmtId="0" fontId="64" fillId="30" borderId="79" xfId="96" applyFont="1" applyFill="1" applyBorder="1" applyAlignment="1">
      <alignment horizontal="center" vertical="center" shrinkToFit="1"/>
    </xf>
    <xf numFmtId="0" fontId="64" fillId="30" borderId="42" xfId="96" applyFont="1" applyFill="1" applyBorder="1" applyAlignment="1">
      <alignment horizontal="center" vertical="center" shrinkToFit="1"/>
    </xf>
    <xf numFmtId="0" fontId="64" fillId="30" borderId="43" xfId="96" applyFont="1" applyFill="1" applyBorder="1" applyAlignment="1">
      <alignment horizontal="center" vertical="center" shrinkToFit="1"/>
    </xf>
    <xf numFmtId="0" fontId="64" fillId="30" borderId="44" xfId="96" applyFont="1" applyFill="1" applyBorder="1" applyAlignment="1">
      <alignment horizontal="center" vertical="center" shrinkToFit="1"/>
    </xf>
    <xf numFmtId="0" fontId="64" fillId="30" borderId="80" xfId="96" applyFont="1" applyFill="1" applyBorder="1" applyAlignment="1">
      <alignment horizontal="center" vertical="center" shrinkToFit="1"/>
    </xf>
    <xf numFmtId="0" fontId="67" fillId="30" borderId="78" xfId="96" applyFont="1" applyFill="1" applyBorder="1" applyAlignment="1">
      <alignment horizontal="center" vertical="center" shrinkToFit="1"/>
    </xf>
    <xf numFmtId="0" fontId="67" fillId="30" borderId="82" xfId="96" applyFont="1" applyFill="1" applyBorder="1" applyAlignment="1">
      <alignment horizontal="center" vertical="center" shrinkToFit="1"/>
    </xf>
    <xf numFmtId="0" fontId="64" fillId="30" borderId="45" xfId="96" applyFont="1" applyFill="1" applyBorder="1" applyAlignment="1">
      <alignment horizontal="center" vertical="center" shrinkToFit="1"/>
    </xf>
    <xf numFmtId="0" fontId="64" fillId="30" borderId="87" xfId="96" applyFont="1" applyFill="1" applyBorder="1" applyAlignment="1">
      <alignment horizontal="center" vertical="center" shrinkToFit="1"/>
    </xf>
    <xf numFmtId="0" fontId="67" fillId="30" borderId="79" xfId="96" applyFont="1" applyFill="1" applyBorder="1" applyAlignment="1">
      <alignment horizontal="center" vertical="center" shrinkToFit="1"/>
    </xf>
    <xf numFmtId="0" fontId="67" fillId="30" borderId="42" xfId="96" applyFont="1" applyFill="1" applyBorder="1" applyAlignment="1">
      <alignment horizontal="center" vertical="center" shrinkToFit="1"/>
    </xf>
    <xf numFmtId="0" fontId="67" fillId="30" borderId="43" xfId="96" applyFont="1" applyFill="1" applyBorder="1" applyAlignment="1">
      <alignment horizontal="center" vertical="center" shrinkToFit="1"/>
    </xf>
    <xf numFmtId="0" fontId="67" fillId="30" borderId="83" xfId="96" applyFont="1" applyFill="1" applyBorder="1" applyAlignment="1">
      <alignment horizontal="center" vertical="center" shrinkToFit="1"/>
    </xf>
    <xf numFmtId="0" fontId="67" fillId="30" borderId="84" xfId="96" applyFont="1" applyFill="1" applyBorder="1" applyAlignment="1">
      <alignment horizontal="center" vertical="center" shrinkToFit="1"/>
    </xf>
    <xf numFmtId="0" fontId="67" fillId="30" borderId="85" xfId="96" applyFont="1" applyFill="1" applyBorder="1" applyAlignment="1">
      <alignment horizontal="center" vertical="center" shrinkToFit="1"/>
    </xf>
    <xf numFmtId="0" fontId="64" fillId="30" borderId="83" xfId="96" applyFont="1" applyFill="1" applyBorder="1" applyAlignment="1">
      <alignment horizontal="center" vertical="center" shrinkToFit="1"/>
    </xf>
    <xf numFmtId="0" fontId="64" fillId="30" borderId="84" xfId="96" applyFont="1" applyFill="1" applyBorder="1" applyAlignment="1">
      <alignment horizontal="center" vertical="center" shrinkToFit="1"/>
    </xf>
    <xf numFmtId="0" fontId="64" fillId="30" borderId="85" xfId="96" applyFont="1" applyFill="1" applyBorder="1" applyAlignment="1">
      <alignment horizontal="center" vertical="center" shrinkToFit="1"/>
    </xf>
    <xf numFmtId="0" fontId="71" fillId="0" borderId="41" xfId="96" applyFont="1" applyBorder="1" applyAlignment="1">
      <alignment horizontal="center" vertical="center"/>
    </xf>
    <xf numFmtId="0" fontId="63" fillId="28" borderId="44" xfId="96" applyFont="1" applyFill="1" applyBorder="1" applyAlignment="1">
      <alignment horizontal="center" vertical="center"/>
    </xf>
    <xf numFmtId="0" fontId="63" fillId="28" borderId="28" xfId="96" applyFont="1" applyFill="1" applyBorder="1" applyAlignment="1">
      <alignment horizontal="center" vertical="center"/>
    </xf>
    <xf numFmtId="0" fontId="63" fillId="28" borderId="70" xfId="96" applyFont="1" applyFill="1" applyBorder="1" applyAlignment="1">
      <alignment horizontal="center" vertical="center"/>
    </xf>
    <xf numFmtId="0" fontId="63" fillId="28" borderId="73" xfId="96" applyFont="1" applyFill="1" applyBorder="1" applyAlignment="1">
      <alignment horizontal="center" vertical="center"/>
    </xf>
    <xf numFmtId="0" fontId="63" fillId="28" borderId="74" xfId="96" applyFont="1" applyFill="1" applyBorder="1" applyAlignment="1">
      <alignment horizontal="center" vertical="center"/>
    </xf>
    <xf numFmtId="0" fontId="63" fillId="28" borderId="75" xfId="96" applyFont="1" applyFill="1" applyBorder="1" applyAlignment="1">
      <alignment horizontal="center" vertical="center"/>
    </xf>
    <xf numFmtId="0" fontId="63" fillId="28" borderId="56" xfId="96" applyFont="1" applyFill="1" applyBorder="1" applyAlignment="1">
      <alignment horizontal="center" vertical="center" shrinkToFit="1"/>
    </xf>
    <xf numFmtId="0" fontId="63" fillId="28" borderId="76" xfId="96" applyFont="1" applyFill="1" applyBorder="1" applyAlignment="1">
      <alignment horizontal="center" vertical="center" shrinkToFit="1"/>
    </xf>
    <xf numFmtId="0" fontId="64" fillId="28" borderId="122" xfId="96" applyFont="1" applyFill="1" applyBorder="1" applyAlignment="1">
      <alignment horizontal="center" vertical="center" wrapText="1" shrinkToFit="1"/>
    </xf>
    <xf numFmtId="0" fontId="64" fillId="28" borderId="123" xfId="96" applyFont="1" applyFill="1" applyBorder="1" applyAlignment="1">
      <alignment horizontal="center" vertical="center" wrapText="1" shrinkToFit="1"/>
    </xf>
    <xf numFmtId="196" fontId="68" fillId="28" borderId="123" xfId="96" applyNumberFormat="1" applyFont="1" applyFill="1" applyBorder="1" applyAlignment="1">
      <alignment horizontal="center" vertical="center" wrapText="1"/>
    </xf>
    <xf numFmtId="194" fontId="68" fillId="28" borderId="124" xfId="96" applyNumberFormat="1" applyFont="1" applyFill="1" applyBorder="1" applyAlignment="1">
      <alignment horizontal="center" vertical="center" wrapText="1"/>
    </xf>
    <xf numFmtId="194" fontId="68" fillId="28" borderId="123" xfId="96" applyNumberFormat="1" applyFont="1" applyFill="1" applyBorder="1" applyAlignment="1">
      <alignment horizontal="center" vertical="center" wrapText="1"/>
    </xf>
    <xf numFmtId="0" fontId="76" fillId="28" borderId="108" xfId="96" applyFont="1" applyFill="1" applyBorder="1" applyAlignment="1">
      <alignment horizontal="center" vertical="center" wrapText="1" shrinkToFit="1"/>
    </xf>
    <xf numFmtId="0" fontId="76" fillId="28" borderId="61" xfId="96" applyFont="1" applyFill="1" applyBorder="1" applyAlignment="1">
      <alignment horizontal="center" vertical="center" wrapText="1" shrinkToFit="1"/>
    </xf>
    <xf numFmtId="0" fontId="68" fillId="0" borderId="126" xfId="96" applyFont="1" applyBorder="1" applyAlignment="1">
      <alignment horizontal="center" vertical="center"/>
    </xf>
    <xf numFmtId="0" fontId="68" fillId="0" borderId="127" xfId="96" applyFont="1" applyBorder="1" applyAlignment="1">
      <alignment horizontal="center" vertical="center"/>
    </xf>
    <xf numFmtId="0" fontId="68" fillId="0" borderId="128" xfId="96" applyFont="1" applyBorder="1" applyAlignment="1">
      <alignment horizontal="center" vertical="center"/>
    </xf>
    <xf numFmtId="194" fontId="68" fillId="28" borderId="62" xfId="96" applyNumberFormat="1" applyFont="1" applyFill="1" applyBorder="1" applyAlignment="1">
      <alignment horizontal="center" vertical="center" wrapText="1"/>
    </xf>
    <xf numFmtId="0" fontId="64" fillId="28" borderId="62" xfId="96" applyFont="1" applyFill="1" applyBorder="1" applyAlignment="1">
      <alignment horizontal="center" vertical="center" wrapText="1" shrinkToFit="1"/>
    </xf>
    <xf numFmtId="177" fontId="4" fillId="0" borderId="10" xfId="0" applyNumberFormat="1" applyFont="1" applyBorder="1" applyAlignment="1" applyProtection="1">
      <alignment vertical="center"/>
      <protection locked="0"/>
    </xf>
    <xf numFmtId="177" fontId="4" fillId="0" borderId="12" xfId="0" applyNumberFormat="1" applyFont="1" applyBorder="1" applyAlignment="1" applyProtection="1">
      <alignment vertical="center"/>
      <protection locked="0"/>
    </xf>
    <xf numFmtId="177" fontId="4" fillId="0" borderId="18" xfId="0" applyNumberFormat="1" applyFont="1" applyBorder="1" applyAlignment="1" applyProtection="1">
      <alignment vertical="center"/>
      <protection locked="0"/>
    </xf>
    <xf numFmtId="177" fontId="4" fillId="0" borderId="68" xfId="0" applyNumberFormat="1"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cellXfs>
  <cellStyles count="9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Background" xfId="37" xr:uid="{00000000-0005-0000-0000-000024000000}"/>
    <cellStyle name="アクセント 1" xfId="38" builtinId="29" customBuiltin="1"/>
    <cellStyle name="アクセント 1 2" xfId="39" xr:uid="{00000000-0005-0000-0000-000026000000}"/>
    <cellStyle name="アクセント 2" xfId="40" builtinId="33" customBuiltin="1"/>
    <cellStyle name="アクセント 2 2" xfId="41" xr:uid="{00000000-0005-0000-0000-000028000000}"/>
    <cellStyle name="アクセント 3" xfId="42" builtinId="37" customBuiltin="1"/>
    <cellStyle name="アクセント 3 2" xfId="43" xr:uid="{00000000-0005-0000-0000-00002A000000}"/>
    <cellStyle name="アクセント 4" xfId="44" builtinId="41" customBuiltin="1"/>
    <cellStyle name="アクセント 4 2" xfId="45" xr:uid="{00000000-0005-0000-0000-00002C000000}"/>
    <cellStyle name="アクセント 5" xfId="46" builtinId="45" customBuiltin="1"/>
    <cellStyle name="アクセント 5 2" xfId="47" xr:uid="{00000000-0005-0000-0000-00002E000000}"/>
    <cellStyle name="アクセント 6" xfId="48" builtinId="49" customBuiltin="1"/>
    <cellStyle name="アクセント 6 2" xfId="49" xr:uid="{00000000-0005-0000-0000-000030000000}"/>
    <cellStyle name="タイトル" xfId="50" builtinId="15" customBuiltin="1"/>
    <cellStyle name="タイトル 2" xfId="51" xr:uid="{00000000-0005-0000-0000-000032000000}"/>
    <cellStyle name="チェック セル" xfId="52" builtinId="23" customBuiltin="1"/>
    <cellStyle name="チェック セル 2" xfId="53" xr:uid="{00000000-0005-0000-0000-000034000000}"/>
    <cellStyle name="どちらでもない" xfId="54" builtinId="28" customBuiltin="1"/>
    <cellStyle name="どちらでもない 2" xfId="55" xr:uid="{00000000-0005-0000-0000-000036000000}"/>
    <cellStyle name="メモ" xfId="56" builtinId="10" customBuiltin="1"/>
    <cellStyle name="メモ 2" xfId="57" xr:uid="{00000000-0005-0000-0000-000038000000}"/>
    <cellStyle name="リンク セル" xfId="58" builtinId="24" customBuiltin="1"/>
    <cellStyle name="リンク セル 2" xfId="59" xr:uid="{00000000-0005-0000-0000-00003A000000}"/>
    <cellStyle name="悪い" xfId="60" builtinId="27" customBuiltin="1"/>
    <cellStyle name="悪い 2" xfId="61" xr:uid="{00000000-0005-0000-0000-00003C000000}"/>
    <cellStyle name="計算" xfId="62" builtinId="22" customBuiltin="1"/>
    <cellStyle name="計算 2" xfId="63" xr:uid="{00000000-0005-0000-0000-00003E000000}"/>
    <cellStyle name="警告文" xfId="64" builtinId="11" customBuiltin="1"/>
    <cellStyle name="警告文 2" xfId="65" xr:uid="{00000000-0005-0000-0000-000040000000}"/>
    <cellStyle name="桁区切り" xfId="66" builtinId="6"/>
    <cellStyle name="桁区切り 2" xfId="67" xr:uid="{00000000-0005-0000-0000-000042000000}"/>
    <cellStyle name="桁区切り 2 2" xfId="68" xr:uid="{00000000-0005-0000-0000-000043000000}"/>
    <cellStyle name="桁区切り 2 3" xfId="69" xr:uid="{00000000-0005-0000-0000-000044000000}"/>
    <cellStyle name="見出し 1" xfId="70" builtinId="16" customBuiltin="1"/>
    <cellStyle name="見出し 1 2" xfId="71" xr:uid="{00000000-0005-0000-0000-000046000000}"/>
    <cellStyle name="見出し 2" xfId="72" builtinId="17" customBuiltin="1"/>
    <cellStyle name="見出し 2 2" xfId="73" xr:uid="{00000000-0005-0000-0000-000048000000}"/>
    <cellStyle name="見出し 3" xfId="74" builtinId="18" customBuiltin="1"/>
    <cellStyle name="見出し 3 2" xfId="75" xr:uid="{00000000-0005-0000-0000-00004A000000}"/>
    <cellStyle name="見出し 4" xfId="76" builtinId="19" customBuiltin="1"/>
    <cellStyle name="見出し 4 2" xfId="77" xr:uid="{00000000-0005-0000-0000-00004C000000}"/>
    <cellStyle name="集計" xfId="78" builtinId="25" customBuiltin="1"/>
    <cellStyle name="集計 2" xfId="79" xr:uid="{00000000-0005-0000-0000-00004E000000}"/>
    <cellStyle name="出力" xfId="80" builtinId="21" customBuiltin="1"/>
    <cellStyle name="出力 2" xfId="81" xr:uid="{00000000-0005-0000-0000-000050000000}"/>
    <cellStyle name="説明文" xfId="82" builtinId="53" customBuiltin="1"/>
    <cellStyle name="説明文 2" xfId="83" xr:uid="{00000000-0005-0000-0000-000052000000}"/>
    <cellStyle name="入力" xfId="84" builtinId="20" customBuiltin="1"/>
    <cellStyle name="入力 2" xfId="85" xr:uid="{00000000-0005-0000-0000-000054000000}"/>
    <cellStyle name="標準" xfId="0" builtinId="0"/>
    <cellStyle name="標準 2" xfId="86" xr:uid="{00000000-0005-0000-0000-000056000000}"/>
    <cellStyle name="標準 2 3" xfId="87" xr:uid="{00000000-0005-0000-0000-000057000000}"/>
    <cellStyle name="標準 3" xfId="88" xr:uid="{00000000-0005-0000-0000-000058000000}"/>
    <cellStyle name="標準 4" xfId="89" xr:uid="{00000000-0005-0000-0000-000059000000}"/>
    <cellStyle name="標準 4 2" xfId="90" xr:uid="{00000000-0005-0000-0000-00005A000000}"/>
    <cellStyle name="標準 5" xfId="91" xr:uid="{00000000-0005-0000-0000-00005B000000}"/>
    <cellStyle name="標準_購入依頼書(研究費編）" xfId="92" xr:uid="{00000000-0005-0000-0000-00005E000000}"/>
    <cellStyle name="標準_別紙１・２、別記第１・２・５号様式" xfId="96" xr:uid="{00000000-0005-0000-0000-00005F000000}"/>
    <cellStyle name="標準_予算詳細コード" xfId="93" xr:uid="{00000000-0005-0000-0000-000060000000}"/>
    <cellStyle name="良い" xfId="94" builtinId="26" customBuiltin="1"/>
    <cellStyle name="良い 2" xfId="95" xr:uid="{00000000-0005-0000-0000-000062000000}"/>
  </cellStyles>
  <dxfs count="0"/>
  <tableStyles count="0" defaultTableStyle="TableStyleMedium9" defaultPivotStyle="PivotStyleLight16"/>
  <colors>
    <mruColors>
      <color rgb="FFCCFFFF"/>
      <color rgb="FFD9F3F2"/>
      <color rgb="FF0000FF"/>
      <color rgb="FFFFFFCC"/>
      <color rgb="FFFFFF99"/>
      <color rgb="FFFFFFFF"/>
      <color rgb="FFFF66CC"/>
      <color rgb="FFF5801F"/>
      <color rgb="FFFFD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microsoft.com/office/2022/10/relationships/richValueRel" Target="richData/richValueRel.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eetMetadata" Target="metadata.xml"/><Relationship Id="rId5" Type="http://schemas.openxmlformats.org/officeDocument/2006/relationships/externalLink" Target="externalLinks/externalLink1.xml"/><Relationship Id="rId15" Type="http://schemas.microsoft.com/office/2017/06/relationships/rdRichValueTypes" Target="richData/rdRichValueTypes.xml"/><Relationship Id="rId10"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33</xdr:row>
          <xdr:rowOff>38100</xdr:rowOff>
        </xdr:from>
        <xdr:to>
          <xdr:col>1</xdr:col>
          <xdr:colOff>542925</xdr:colOff>
          <xdr:row>34</xdr:row>
          <xdr:rowOff>28575</xdr:rowOff>
        </xdr:to>
        <xdr:sp macro="" textlink="">
          <xdr:nvSpPr>
            <xdr:cNvPr id="279553" name="Check Box 1" hidden="1">
              <a:extLst>
                <a:ext uri="{63B3BB69-23CF-44E3-9099-C40C66FF867C}">
                  <a14:compatExt spid="_x0000_s279553"/>
                </a:ext>
                <a:ext uri="{FF2B5EF4-FFF2-40B4-BE49-F238E27FC236}">
                  <a16:creationId xmlns:a16="http://schemas.microsoft.com/office/drawing/2014/main" id="{00000000-0008-0000-0000-000001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19050</xdr:rowOff>
        </xdr:from>
        <xdr:to>
          <xdr:col>2</xdr:col>
          <xdr:colOff>495300</xdr:colOff>
          <xdr:row>34</xdr:row>
          <xdr:rowOff>57150</xdr:rowOff>
        </xdr:to>
        <xdr:sp macro="" textlink="">
          <xdr:nvSpPr>
            <xdr:cNvPr id="279554" name="Check Box 2" hidden="1">
              <a:extLst>
                <a:ext uri="{63B3BB69-23CF-44E3-9099-C40C66FF867C}">
                  <a14:compatExt spid="_x0000_s279554"/>
                </a:ext>
                <a:ext uri="{FF2B5EF4-FFF2-40B4-BE49-F238E27FC236}">
                  <a16:creationId xmlns:a16="http://schemas.microsoft.com/office/drawing/2014/main" id="{00000000-0008-0000-0000-000002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95250</xdr:colOff>
      <xdr:row>0</xdr:row>
      <xdr:rowOff>28575</xdr:rowOff>
    </xdr:from>
    <xdr:to>
      <xdr:col>3</xdr:col>
      <xdr:colOff>1000125</xdr:colOff>
      <xdr:row>1</xdr:row>
      <xdr:rowOff>381000</xdr:rowOff>
    </xdr:to>
    <xdr:sp macro="" textlink="">
      <xdr:nvSpPr>
        <xdr:cNvPr id="4" name="Oval 57">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5886450" y="28575"/>
          <a:ext cx="904875" cy="523875"/>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337608</xdr:colOff>
      <xdr:row>1</xdr:row>
      <xdr:rowOff>52387</xdr:rowOff>
    </xdr:from>
    <xdr:to>
      <xdr:col>9</xdr:col>
      <xdr:colOff>200002</xdr:colOff>
      <xdr:row>12</xdr:row>
      <xdr:rowOff>109537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776508" y="223837"/>
          <a:ext cx="3791457" cy="2743200"/>
        </a:xfrm>
        <a:prstGeom prst="rect">
          <a:avLst/>
        </a:prstGeom>
        <a:solidFill>
          <a:srgbClr val="FF0000"/>
        </a:solidFill>
        <a:ln w="762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2200"/>
            </a:lnSpc>
          </a:pPr>
          <a:r>
            <a:rPr kumimoji="1" lang="ja-JP" altLang="en-US" sz="2400">
              <a:solidFill>
                <a:srgbClr val="FFFF00"/>
              </a:solidFill>
              <a:latin typeface="HGP創英角ﾎﾟｯﾌﾟ体" pitchFamily="50" charset="-128"/>
              <a:ea typeface="HGP創英角ﾎﾟｯﾌﾟ体" pitchFamily="50" charset="-128"/>
            </a:rPr>
            <a:t>黄色セル</a:t>
          </a:r>
          <a:r>
            <a:rPr kumimoji="1" lang="ja-JP" altLang="en-US" sz="2400">
              <a:solidFill>
                <a:schemeClr val="bg1"/>
              </a:solidFill>
              <a:latin typeface="HGP創英角ﾎﾟｯﾌﾟ体" pitchFamily="50" charset="-128"/>
              <a:ea typeface="HGP創英角ﾎﾟｯﾌﾟ体" pitchFamily="50" charset="-128"/>
            </a:rPr>
            <a:t>欄を</a:t>
          </a:r>
          <a:endParaRPr kumimoji="1" lang="en-US" altLang="ja-JP" sz="2400">
            <a:solidFill>
              <a:schemeClr val="bg1"/>
            </a:solidFill>
            <a:latin typeface="HGP創英角ﾎﾟｯﾌﾟ体" pitchFamily="50" charset="-128"/>
            <a:ea typeface="HGP創英角ﾎﾟｯﾌﾟ体" pitchFamily="50" charset="-128"/>
          </a:endParaRPr>
        </a:p>
        <a:p>
          <a:pPr algn="l">
            <a:lnSpc>
              <a:spcPts val="2200"/>
            </a:lnSpc>
          </a:pPr>
          <a:r>
            <a:rPr kumimoji="1" lang="ja-JP" altLang="en-US" sz="2400">
              <a:solidFill>
                <a:schemeClr val="bg1"/>
              </a:solidFill>
              <a:latin typeface="HGP創英角ﾎﾟｯﾌﾟ体" pitchFamily="50" charset="-128"/>
              <a:ea typeface="HGP創英角ﾎﾟｯﾌﾟ体" pitchFamily="50" charset="-128"/>
            </a:rPr>
            <a:t>   すべて入力してください。</a:t>
          </a:r>
          <a:endParaRPr kumimoji="1" lang="en-US" altLang="ja-JP" sz="2400">
            <a:solidFill>
              <a:schemeClr val="bg1"/>
            </a:solidFill>
            <a:latin typeface="HGP創英角ﾎﾟｯﾌﾟ体" pitchFamily="50" charset="-128"/>
            <a:ea typeface="HGP創英角ﾎﾟｯﾌﾟ体" pitchFamily="50" charset="-128"/>
          </a:endParaRPr>
        </a:p>
        <a:p>
          <a:pPr algn="l">
            <a:lnSpc>
              <a:spcPts val="1800"/>
            </a:lnSpc>
          </a:pPr>
          <a:endParaRPr kumimoji="1" lang="en-US" altLang="ja-JP" sz="1600">
            <a:solidFill>
              <a:schemeClr val="bg1"/>
            </a:solidFill>
            <a:latin typeface="HGP創英角ﾎﾟｯﾌﾟ体" pitchFamily="50" charset="-128"/>
            <a:ea typeface="HGP創英角ﾎﾟｯﾌﾟ体" pitchFamily="50" charset="-128"/>
          </a:endParaRPr>
        </a:p>
        <a:p>
          <a:pPr algn="l">
            <a:lnSpc>
              <a:spcPts val="1800"/>
            </a:lnSpc>
          </a:pPr>
          <a:endParaRPr kumimoji="1" lang="ja-JP" altLang="en-US" sz="1600">
            <a:solidFill>
              <a:sysClr val="windowText" lastClr="000000"/>
            </a:solidFill>
            <a:latin typeface="HGP創英角ﾎﾟｯﾌﾟ体" pitchFamily="50" charset="-128"/>
            <a:ea typeface="HGP創英角ﾎﾟｯﾌﾟ体" pitchFamily="50" charset="-128"/>
          </a:endParaRPr>
        </a:p>
        <a:p>
          <a:pPr algn="l">
            <a:lnSpc>
              <a:spcPts val="1800"/>
            </a:lnSpc>
          </a:pPr>
          <a:r>
            <a:rPr kumimoji="1" lang="ja-JP" altLang="en-US" sz="1600">
              <a:solidFill>
                <a:srgbClr val="66FFFF"/>
              </a:solidFill>
              <a:latin typeface="HGP創英角ﾎﾟｯﾌﾟ体" pitchFamily="50" charset="-128"/>
              <a:ea typeface="HGP創英角ﾎﾟｯﾌﾟ体" pitchFamily="50" charset="-128"/>
            </a:rPr>
            <a:t>在学生を雇用する場合</a:t>
          </a:r>
          <a:r>
            <a:rPr kumimoji="1" lang="ja-JP" altLang="en-US" sz="1600">
              <a:solidFill>
                <a:schemeClr val="bg1"/>
              </a:solidFill>
              <a:latin typeface="HGP創英角ﾎﾟｯﾌﾟ体" pitchFamily="50" charset="-128"/>
              <a:ea typeface="HGP創英角ﾎﾟｯﾌﾟ体" pitchFamily="50" charset="-128"/>
            </a:rPr>
            <a:t>は、</a:t>
          </a:r>
          <a:endParaRPr kumimoji="1" lang="en-US" altLang="ja-JP" sz="1600">
            <a:solidFill>
              <a:schemeClr val="bg1"/>
            </a:solidFill>
            <a:latin typeface="HGP創英角ﾎﾟｯﾌﾟ体" pitchFamily="50" charset="-128"/>
            <a:ea typeface="HGP創英角ﾎﾟｯﾌﾟ体" pitchFamily="50" charset="-128"/>
          </a:endParaRPr>
        </a:p>
        <a:p>
          <a:pPr algn="l">
            <a:lnSpc>
              <a:spcPts val="1600"/>
            </a:lnSpc>
          </a:pPr>
          <a:r>
            <a:rPr kumimoji="1" lang="ja-JP" altLang="en-US" sz="1600">
              <a:ln>
                <a:solidFill>
                  <a:sysClr val="windowText" lastClr="000000"/>
                </a:solidFill>
              </a:ln>
              <a:solidFill>
                <a:schemeClr val="bg1"/>
              </a:solidFill>
              <a:latin typeface="HGP創英角ﾎﾟｯﾌﾟ体" pitchFamily="50" charset="-128"/>
              <a:ea typeface="HGP創英角ﾎﾟｯﾌﾟ体" pitchFamily="50" charset="-128"/>
            </a:rPr>
            <a:t>　</a:t>
          </a:r>
          <a:r>
            <a:rPr kumimoji="1" lang="en-US" altLang="ja-JP" sz="1600">
              <a:ln>
                <a:solidFill>
                  <a:sysClr val="windowText" lastClr="000000"/>
                </a:solidFill>
              </a:ln>
              <a:solidFill>
                <a:srgbClr val="FFFF00"/>
              </a:solidFill>
              <a:latin typeface="HGP創英角ｺﾞｼｯｸUB" pitchFamily="50" charset="-128"/>
              <a:ea typeface="HGP創英角ｺﾞｼｯｸUB" pitchFamily="50" charset="-128"/>
            </a:rPr>
            <a:t>24</a:t>
          </a:r>
          <a:r>
            <a:rPr kumimoji="1" lang="ja-JP" altLang="en-US" sz="1600">
              <a:ln>
                <a:solidFill>
                  <a:sysClr val="windowText" lastClr="000000"/>
                </a:solidFill>
              </a:ln>
              <a:solidFill>
                <a:srgbClr val="FFFF00"/>
              </a:solidFill>
              <a:latin typeface="HGP創英角ｺﾞｼｯｸUB" pitchFamily="50" charset="-128"/>
              <a:ea typeface="HGP創英角ｺﾞｼｯｸUB" pitchFamily="50" charset="-128"/>
            </a:rPr>
            <a:t>　その他</a:t>
          </a:r>
          <a:r>
            <a:rPr kumimoji="1" lang="ja-JP" altLang="en-US" sz="1600">
              <a:ln>
                <a:solidFill>
                  <a:sysClr val="windowText" lastClr="000000"/>
                </a:solidFill>
              </a:ln>
              <a:solidFill>
                <a:sysClr val="windowText" lastClr="000000"/>
              </a:solidFill>
              <a:latin typeface="HGP創英角ｺﾞｼｯｸUB" pitchFamily="50" charset="-128"/>
              <a:ea typeface="HGP創英角ｺﾞｼｯｸUB" pitchFamily="50" charset="-128"/>
            </a:rPr>
            <a:t>　</a:t>
          </a:r>
          <a:r>
            <a:rPr kumimoji="1" lang="ja-JP" altLang="en-US" sz="1600">
              <a:solidFill>
                <a:schemeClr val="bg1"/>
              </a:solidFill>
              <a:latin typeface="HGP創英角ﾎﾟｯﾌﾟ体" pitchFamily="50" charset="-128"/>
              <a:ea typeface="HGP創英角ﾎﾟｯﾌﾟ体" pitchFamily="50" charset="-128"/>
            </a:rPr>
            <a:t>の欄をご記入ください</a:t>
          </a:r>
          <a:endParaRPr kumimoji="1" lang="ja-JP" altLang="en-US" sz="1100">
            <a:solidFill>
              <a:schemeClr val="bg1"/>
            </a:solidFill>
          </a:endParaRPr>
        </a:p>
      </xdr:txBody>
    </xdr:sp>
    <xdr:clientData/>
  </xdr:twoCellAnchor>
  <xdr:twoCellAnchor>
    <xdr:from>
      <xdr:col>4</xdr:col>
      <xdr:colOff>320143</xdr:colOff>
      <xdr:row>13</xdr:row>
      <xdr:rowOff>105834</xdr:rowOff>
    </xdr:from>
    <xdr:to>
      <xdr:col>9</xdr:col>
      <xdr:colOff>225418</xdr:colOff>
      <xdr:row>17</xdr:row>
      <xdr:rowOff>20108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379226" y="3227917"/>
          <a:ext cx="4085692" cy="972608"/>
        </a:xfrm>
        <a:prstGeom prst="rect">
          <a:avLst/>
        </a:prstGeom>
        <a:ln w="762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ts val="2400"/>
            </a:lnSpc>
            <a:spcBef>
              <a:spcPts val="0"/>
            </a:spcBef>
            <a:spcAft>
              <a:spcPts val="0"/>
            </a:spcAft>
            <a:buClrTx/>
            <a:buSzTx/>
            <a:buFontTx/>
            <a:buNone/>
            <a:tabLst/>
            <a:defRPr/>
          </a:pPr>
          <a:r>
            <a:rPr kumimoji="1" lang="ja-JP" altLang="ja-JP" sz="1600">
              <a:ln>
                <a:solidFill>
                  <a:sysClr val="windowText" lastClr="000000"/>
                </a:solidFill>
              </a:ln>
              <a:solidFill>
                <a:schemeClr val="dk1"/>
              </a:solidFill>
              <a:latin typeface="ＭＳ ゴシック" panose="020B0609070205080204" pitchFamily="49" charset="-128"/>
              <a:ea typeface="ＭＳ ゴシック" panose="020B0609070205080204" pitchFamily="49" charset="-128"/>
              <a:cs typeface="+mn-cs"/>
            </a:rPr>
            <a:t>他の</a:t>
          </a:r>
          <a:r>
            <a:rPr kumimoji="1" lang="ja-JP" altLang="ja-JP" sz="1600">
              <a:ln w="19050">
                <a:solidFill>
                  <a:sysClr val="windowText" lastClr="000000"/>
                </a:solidFill>
              </a:ln>
              <a:solidFill>
                <a:schemeClr val="bg1"/>
              </a:solidFill>
              <a:latin typeface="ＭＳ ゴシック" panose="020B0609070205080204" pitchFamily="49" charset="-128"/>
              <a:ea typeface="ＭＳ ゴシック" panose="020B0609070205080204" pitchFamily="49" charset="-128"/>
              <a:cs typeface="+mn-cs"/>
            </a:rPr>
            <a:t>白枠黒文字欄</a:t>
          </a:r>
          <a:r>
            <a:rPr kumimoji="1" lang="ja-JP" altLang="ja-JP" sz="1600">
              <a:ln>
                <a:solidFill>
                  <a:sysClr val="windowText" lastClr="000000"/>
                </a:solidFill>
              </a:ln>
              <a:solidFill>
                <a:schemeClr val="dk1"/>
              </a:solidFill>
              <a:latin typeface="ＭＳ ゴシック" panose="020B0609070205080204" pitchFamily="49" charset="-128"/>
              <a:ea typeface="ＭＳ ゴシック" panose="020B0609070205080204" pitchFamily="49" charset="-128"/>
              <a:cs typeface="+mn-cs"/>
            </a:rPr>
            <a:t>は</a:t>
          </a:r>
          <a:r>
            <a:rPr kumimoji="1" lang="ja-JP" altLang="ja-JP" sz="1600">
              <a:ln>
                <a:solidFill>
                  <a:sysClr val="windowText" lastClr="000000"/>
                </a:solidFill>
              </a:ln>
              <a:solidFill>
                <a:srgbClr val="FFC000"/>
              </a:solidFill>
              <a:latin typeface="ＭＳ ゴシック" panose="020B0609070205080204" pitchFamily="49" charset="-128"/>
              <a:ea typeface="ＭＳ ゴシック" panose="020B0609070205080204" pitchFamily="49" charset="-128"/>
              <a:cs typeface="+mn-cs"/>
            </a:rPr>
            <a:t>事務室入力欄</a:t>
          </a:r>
          <a:r>
            <a:rPr kumimoji="1" lang="ja-JP" altLang="ja-JP" sz="1600">
              <a:ln>
                <a:solidFill>
                  <a:sysClr val="windowText" lastClr="000000"/>
                </a:solidFill>
              </a:ln>
              <a:solidFill>
                <a:schemeClr val="dk1"/>
              </a:solidFill>
              <a:latin typeface="ＭＳ ゴシック" panose="020B0609070205080204" pitchFamily="49" charset="-128"/>
              <a:ea typeface="ＭＳ ゴシック" panose="020B0609070205080204" pitchFamily="49" charset="-128"/>
              <a:cs typeface="+mn-cs"/>
            </a:rPr>
            <a:t>のため</a:t>
          </a:r>
          <a:endParaRPr kumimoji="1" lang="en-US" altLang="ja-JP" sz="1600">
            <a:ln>
              <a:solidFill>
                <a:sysClr val="windowText" lastClr="000000"/>
              </a:solidFill>
            </a:ln>
            <a:solidFill>
              <a:schemeClr val="dk1"/>
            </a:solidFill>
            <a:latin typeface="ＭＳ ゴシック" panose="020B0609070205080204" pitchFamily="49" charset="-128"/>
            <a:ea typeface="ＭＳ ゴシック" panose="020B0609070205080204" pitchFamily="49" charset="-128"/>
            <a:cs typeface="+mn-cs"/>
          </a:endParaRPr>
        </a:p>
        <a:p>
          <a:pPr marL="0" marR="0" indent="0" algn="ctr" defTabSz="914400" eaLnBrk="1" fontAlgn="auto" latinLnBrk="0" hangingPunct="1">
            <a:lnSpc>
              <a:spcPts val="2100"/>
            </a:lnSpc>
            <a:spcBef>
              <a:spcPts val="0"/>
            </a:spcBef>
            <a:spcAft>
              <a:spcPts val="0"/>
            </a:spcAft>
            <a:buClrTx/>
            <a:buSzTx/>
            <a:buFontTx/>
            <a:buNone/>
            <a:tabLst/>
            <a:defRPr/>
          </a:pPr>
          <a:r>
            <a:rPr kumimoji="1" lang="ja-JP" altLang="ja-JP" sz="1600">
              <a:ln w="19050">
                <a:solidFill>
                  <a:sysClr val="windowText" lastClr="000000"/>
                </a:solidFill>
              </a:ln>
              <a:solidFill>
                <a:schemeClr val="bg1"/>
              </a:solidFill>
              <a:latin typeface="ＭＳ ゴシック" panose="020B0609070205080204" pitchFamily="49" charset="-128"/>
              <a:ea typeface="ＭＳ ゴシック" panose="020B0609070205080204" pitchFamily="49" charset="-128"/>
              <a:cs typeface="+mn-cs"/>
            </a:rPr>
            <a:t>変更しないでください</a:t>
          </a:r>
          <a:r>
            <a:rPr kumimoji="1" lang="ja-JP" altLang="ja-JP" sz="1600">
              <a:ln>
                <a:solidFill>
                  <a:sysClr val="windowText" lastClr="000000"/>
                </a:solidFill>
              </a:ln>
              <a:solidFill>
                <a:schemeClr val="dk1"/>
              </a:solidFill>
              <a:latin typeface="ＭＳ ゴシック" panose="020B0609070205080204" pitchFamily="49" charset="-128"/>
              <a:ea typeface="ＭＳ ゴシック" panose="020B0609070205080204" pitchFamily="49" charset="-128"/>
              <a:cs typeface="+mn-cs"/>
            </a:rPr>
            <a:t>。</a:t>
          </a:r>
          <a:endParaRPr lang="ja-JP" altLang="ja-JP" sz="1600">
            <a:ln>
              <a:solidFill>
                <a:sysClr val="windowText" lastClr="000000"/>
              </a:solidFill>
            </a:ln>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329663</xdr:colOff>
      <xdr:row>18</xdr:row>
      <xdr:rowOff>15876</xdr:rowOff>
    </xdr:from>
    <xdr:to>
      <xdr:col>9</xdr:col>
      <xdr:colOff>359309</xdr:colOff>
      <xdr:row>20</xdr:row>
      <xdr:rowOff>70909</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7388746" y="4460876"/>
          <a:ext cx="4210063" cy="700616"/>
        </a:xfrm>
        <a:prstGeom prst="rect">
          <a:avLst/>
        </a:prstGeom>
        <a:solidFill>
          <a:srgbClr val="CCFFFF"/>
        </a:solidFill>
        <a:ln w="762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2000">
              <a:ln>
                <a:solidFill>
                  <a:sysClr val="windowText" lastClr="000000"/>
                </a:solidFill>
              </a:ln>
              <a:solidFill>
                <a:srgbClr val="00B0F0"/>
              </a:solidFill>
              <a:latin typeface="HGP創英角ﾎﾟｯﾌﾟ体" pitchFamily="50" charset="-128"/>
              <a:ea typeface="HGP創英角ﾎﾟｯﾌﾟ体" pitchFamily="50" charset="-128"/>
              <a:cs typeface="+mn-cs"/>
            </a:rPr>
            <a:t>青いセル</a:t>
          </a:r>
          <a:r>
            <a:rPr kumimoji="1" lang="ja-JP" altLang="ja-JP" sz="2000">
              <a:ln>
                <a:solidFill>
                  <a:sysClr val="windowText" lastClr="000000"/>
                </a:solidFill>
              </a:ln>
              <a:solidFill>
                <a:schemeClr val="dk1"/>
              </a:solidFill>
              <a:latin typeface="HGP創英角ﾎﾟｯﾌﾟ体" pitchFamily="50" charset="-128"/>
              <a:ea typeface="HGP創英角ﾎﾟｯﾌﾟ体" pitchFamily="50" charset="-128"/>
              <a:cs typeface="+mn-cs"/>
            </a:rPr>
            <a:t>は</a:t>
          </a:r>
          <a:r>
            <a:rPr kumimoji="1" lang="ja-JP" altLang="en-US" sz="2000">
              <a:ln>
                <a:solidFill>
                  <a:sysClr val="windowText" lastClr="000000"/>
                </a:solidFill>
              </a:ln>
              <a:solidFill>
                <a:schemeClr val="dk1"/>
              </a:solidFill>
              <a:latin typeface="HGP創英角ﾎﾟｯﾌﾟ体" pitchFamily="50" charset="-128"/>
              <a:ea typeface="HGP創英角ﾎﾟｯﾌﾟ体" pitchFamily="50" charset="-128"/>
              <a:cs typeface="+mn-cs"/>
            </a:rPr>
            <a:t>　</a:t>
          </a:r>
          <a:r>
            <a:rPr kumimoji="1" lang="ja-JP" altLang="en-US" sz="2000">
              <a:ln>
                <a:solidFill>
                  <a:sysClr val="windowText" lastClr="000000"/>
                </a:solidFill>
              </a:ln>
              <a:solidFill>
                <a:srgbClr val="FF0000"/>
              </a:solidFill>
              <a:latin typeface="HGP創英角ﾎﾟｯﾌﾟ体" pitchFamily="50" charset="-128"/>
              <a:ea typeface="HGP創英角ﾎﾟｯﾌﾟ体" pitchFamily="50" charset="-128"/>
              <a:cs typeface="+mn-cs"/>
            </a:rPr>
            <a:t>自動表示</a:t>
          </a:r>
          <a:r>
            <a:rPr kumimoji="1" lang="ja-JP" altLang="en-US" sz="2000">
              <a:ln>
                <a:solidFill>
                  <a:sysClr val="windowText" lastClr="000000"/>
                </a:solidFill>
              </a:ln>
              <a:solidFill>
                <a:schemeClr val="dk1"/>
              </a:solidFill>
              <a:latin typeface="HGP創英角ﾎﾟｯﾌﾟ体" pitchFamily="50" charset="-128"/>
              <a:ea typeface="HGP創英角ﾎﾟｯﾌﾟ体" pitchFamily="50" charset="-128"/>
              <a:cs typeface="+mn-cs"/>
            </a:rPr>
            <a:t>です</a:t>
          </a:r>
          <a:r>
            <a:rPr kumimoji="1" lang="ja-JP" altLang="ja-JP" sz="2000">
              <a:ln>
                <a:solidFill>
                  <a:sysClr val="windowText" lastClr="000000"/>
                </a:solidFill>
              </a:ln>
              <a:solidFill>
                <a:schemeClr val="dk1"/>
              </a:solidFill>
              <a:latin typeface="HGP創英角ﾎﾟｯﾌﾟ体" pitchFamily="50" charset="-128"/>
              <a:ea typeface="HGP創英角ﾎﾟｯﾌﾟ体" pitchFamily="50" charset="-128"/>
              <a:cs typeface="+mn-cs"/>
            </a:rPr>
            <a:t>。</a:t>
          </a:r>
          <a:endParaRPr kumimoji="1" lang="ja-JP" altLang="en-US" sz="1100">
            <a:ln>
              <a:solidFill>
                <a:sysClr val="windowText" lastClr="000000"/>
              </a:solidFill>
            </a:ln>
          </a:endParaRPr>
        </a:p>
      </xdr:txBody>
    </xdr:sp>
    <xdr:clientData/>
  </xdr:twoCellAnchor>
  <xdr:twoCellAnchor>
    <xdr:from>
      <xdr:col>4</xdr:col>
      <xdr:colOff>262613</xdr:colOff>
      <xdr:row>26</xdr:row>
      <xdr:rowOff>129983</xdr:rowOff>
    </xdr:from>
    <xdr:to>
      <xdr:col>9</xdr:col>
      <xdr:colOff>1259416</xdr:colOff>
      <xdr:row>29</xdr:row>
      <xdr:rowOff>84666</xdr:rowOff>
    </xdr:to>
    <xdr:sp macro="" textlink="">
      <xdr:nvSpPr>
        <xdr:cNvPr id="8" name="四角形吹き出し 8">
          <a:extLst>
            <a:ext uri="{FF2B5EF4-FFF2-40B4-BE49-F238E27FC236}">
              <a16:creationId xmlns:a16="http://schemas.microsoft.com/office/drawing/2014/main" id="{00000000-0008-0000-0000-000008000000}"/>
            </a:ext>
          </a:extLst>
        </xdr:cNvPr>
        <xdr:cNvSpPr/>
      </xdr:nvSpPr>
      <xdr:spPr>
        <a:xfrm>
          <a:off x="7321696" y="6966816"/>
          <a:ext cx="5177220" cy="928350"/>
        </a:xfrm>
        <a:prstGeom prst="wedgeRectCallout">
          <a:avLst>
            <a:gd name="adj1" fmla="val -54258"/>
            <a:gd name="adj2" fmla="val 2266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2200"/>
            </a:lnSpc>
          </a:pPr>
          <a:r>
            <a:rPr kumimoji="1" lang="ja-JP" altLang="en-US" sz="1200" b="1" u="sng">
              <a:solidFill>
                <a:sysClr val="windowText" lastClr="000000"/>
              </a:solidFill>
              <a:latin typeface="ＭＳ ゴシック" panose="020B0609070205080204" pitchFamily="49" charset="-128"/>
              <a:ea typeface="ＭＳ ゴシック" panose="020B0609070205080204" pitchFamily="49" charset="-128"/>
              <a:cs typeface="+mn-cs"/>
            </a:rPr>
            <a:t>「勤務時間管理簿」シート</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cs typeface="+mn-cs"/>
            </a:rPr>
            <a:t>に勤務予定を入力すると自動表示されます。</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cs typeface="+mn-cs"/>
          </a:endParaRPr>
        </a:p>
        <a:p>
          <a:pPr algn="l">
            <a:lnSpc>
              <a:spcPts val="2200"/>
            </a:lnSpc>
          </a:pP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cs typeface="+mn-cs"/>
            </a:rPr>
            <a:t>雇用予定総時間数及び総日数が正しく表示されているかご確認ください</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cs typeface="+mn-cs"/>
            </a:rPr>
            <a:t>。</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24</xdr:row>
          <xdr:rowOff>161925</xdr:rowOff>
        </xdr:from>
        <xdr:to>
          <xdr:col>2</xdr:col>
          <xdr:colOff>304800</xdr:colOff>
          <xdr:row>25</xdr:row>
          <xdr:rowOff>114300</xdr:rowOff>
        </xdr:to>
        <xdr:sp macro="" textlink="">
          <xdr:nvSpPr>
            <xdr:cNvPr id="279555" name="Check Box 3" hidden="1">
              <a:extLst>
                <a:ext uri="{63B3BB69-23CF-44E3-9099-C40C66FF867C}">
                  <a14:compatExt spid="_x0000_s279555"/>
                </a:ext>
                <a:ext uri="{FF2B5EF4-FFF2-40B4-BE49-F238E27FC236}">
                  <a16:creationId xmlns:a16="http://schemas.microsoft.com/office/drawing/2014/main" id="{00000000-0008-0000-0000-000003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66675</xdr:rowOff>
        </xdr:from>
        <xdr:to>
          <xdr:col>1</xdr:col>
          <xdr:colOff>314325</xdr:colOff>
          <xdr:row>25</xdr:row>
          <xdr:rowOff>19050</xdr:rowOff>
        </xdr:to>
        <xdr:sp macro="" textlink="">
          <xdr:nvSpPr>
            <xdr:cNvPr id="279556" name="Check Box 4" hidden="1">
              <a:extLst>
                <a:ext uri="{63B3BB69-23CF-44E3-9099-C40C66FF867C}">
                  <a14:compatExt spid="_x0000_s279556"/>
                </a:ext>
                <a:ext uri="{FF2B5EF4-FFF2-40B4-BE49-F238E27FC236}">
                  <a16:creationId xmlns:a16="http://schemas.microsoft.com/office/drawing/2014/main" id="{00000000-0008-0000-0000-000004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9525</xdr:rowOff>
        </xdr:from>
        <xdr:to>
          <xdr:col>1</xdr:col>
          <xdr:colOff>304800</xdr:colOff>
          <xdr:row>26</xdr:row>
          <xdr:rowOff>266700</xdr:rowOff>
        </xdr:to>
        <xdr:sp macro="" textlink="">
          <xdr:nvSpPr>
            <xdr:cNvPr id="279557" name="Check Box 5" hidden="1">
              <a:extLst>
                <a:ext uri="{63B3BB69-23CF-44E3-9099-C40C66FF867C}">
                  <a14:compatExt spid="_x0000_s279557"/>
                </a:ext>
                <a:ext uri="{FF2B5EF4-FFF2-40B4-BE49-F238E27FC236}">
                  <a16:creationId xmlns:a16="http://schemas.microsoft.com/office/drawing/2014/main" id="{00000000-0008-0000-0000-000005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76200</xdr:rowOff>
        </xdr:from>
        <xdr:to>
          <xdr:col>2</xdr:col>
          <xdr:colOff>819150</xdr:colOff>
          <xdr:row>27</xdr:row>
          <xdr:rowOff>123825</xdr:rowOff>
        </xdr:to>
        <xdr:sp macro="" textlink="">
          <xdr:nvSpPr>
            <xdr:cNvPr id="279558" name="Check Box 6" hidden="1">
              <a:extLst>
                <a:ext uri="{63B3BB69-23CF-44E3-9099-C40C66FF867C}">
                  <a14:compatExt spid="_x0000_s279558"/>
                </a:ext>
                <a:ext uri="{FF2B5EF4-FFF2-40B4-BE49-F238E27FC236}">
                  <a16:creationId xmlns:a16="http://schemas.microsoft.com/office/drawing/2014/main" id="{00000000-0008-0000-0000-000006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2400300</xdr:colOff>
          <xdr:row>29</xdr:row>
          <xdr:rowOff>123825</xdr:rowOff>
        </xdr:from>
        <xdr:to>
          <xdr:col>2</xdr:col>
          <xdr:colOff>295275</xdr:colOff>
          <xdr:row>30</xdr:row>
          <xdr:rowOff>0</xdr:rowOff>
        </xdr:to>
        <xdr:sp macro="" textlink="">
          <xdr:nvSpPr>
            <xdr:cNvPr id="279559" name="Check Box 7" hidden="1">
              <a:extLst>
                <a:ext uri="{63B3BB69-23CF-44E3-9099-C40C66FF867C}">
                  <a14:compatExt spid="_x0000_s279559"/>
                </a:ext>
                <a:ext uri="{FF2B5EF4-FFF2-40B4-BE49-F238E27FC236}">
                  <a16:creationId xmlns:a16="http://schemas.microsoft.com/office/drawing/2014/main" id="{00000000-0008-0000-0000-000007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2181225</xdr:colOff>
          <xdr:row>31</xdr:row>
          <xdr:rowOff>57150</xdr:rowOff>
        </xdr:from>
        <xdr:to>
          <xdr:col>1</xdr:col>
          <xdr:colOff>276225</xdr:colOff>
          <xdr:row>32</xdr:row>
          <xdr:rowOff>114300</xdr:rowOff>
        </xdr:to>
        <xdr:sp macro="" textlink="">
          <xdr:nvSpPr>
            <xdr:cNvPr id="279560" name="Check Box 8" hidden="1">
              <a:extLst>
                <a:ext uri="{63B3BB69-23CF-44E3-9099-C40C66FF867C}">
                  <a14:compatExt spid="_x0000_s279560"/>
                </a:ext>
                <a:ext uri="{FF2B5EF4-FFF2-40B4-BE49-F238E27FC236}">
                  <a16:creationId xmlns:a16="http://schemas.microsoft.com/office/drawing/2014/main" id="{00000000-0008-0000-0000-000008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142875</xdr:rowOff>
        </xdr:from>
        <xdr:to>
          <xdr:col>2</xdr:col>
          <xdr:colOff>323850</xdr:colOff>
          <xdr:row>32</xdr:row>
          <xdr:rowOff>104775</xdr:rowOff>
        </xdr:to>
        <xdr:sp macro="" textlink="">
          <xdr:nvSpPr>
            <xdr:cNvPr id="279561" name="Check Box 9" hidden="1">
              <a:extLst>
                <a:ext uri="{63B3BB69-23CF-44E3-9099-C40C66FF867C}">
                  <a14:compatExt spid="_x0000_s279561"/>
                </a:ext>
                <a:ext uri="{FF2B5EF4-FFF2-40B4-BE49-F238E27FC236}">
                  <a16:creationId xmlns:a16="http://schemas.microsoft.com/office/drawing/2014/main" id="{00000000-0008-0000-0000-000009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47625</xdr:rowOff>
        </xdr:from>
        <xdr:to>
          <xdr:col>2</xdr:col>
          <xdr:colOff>323850</xdr:colOff>
          <xdr:row>32</xdr:row>
          <xdr:rowOff>304800</xdr:rowOff>
        </xdr:to>
        <xdr:sp macro="" textlink="">
          <xdr:nvSpPr>
            <xdr:cNvPr id="279562" name="Check Box 10" hidden="1">
              <a:extLst>
                <a:ext uri="{63B3BB69-23CF-44E3-9099-C40C66FF867C}">
                  <a14:compatExt spid="_x0000_s279562"/>
                </a:ext>
                <a:ext uri="{FF2B5EF4-FFF2-40B4-BE49-F238E27FC236}">
                  <a16:creationId xmlns:a16="http://schemas.microsoft.com/office/drawing/2014/main" id="{00000000-0008-0000-0000-00000A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219075</xdr:rowOff>
        </xdr:from>
        <xdr:to>
          <xdr:col>1</xdr:col>
          <xdr:colOff>495300</xdr:colOff>
          <xdr:row>29</xdr:row>
          <xdr:rowOff>295275</xdr:rowOff>
        </xdr:to>
        <xdr:sp macro="" textlink="">
          <xdr:nvSpPr>
            <xdr:cNvPr id="279563" name="Check Box 11" hidden="1">
              <a:extLst>
                <a:ext uri="{63B3BB69-23CF-44E3-9099-C40C66FF867C}">
                  <a14:compatExt spid="_x0000_s279563"/>
                </a:ext>
                <a:ext uri="{FF2B5EF4-FFF2-40B4-BE49-F238E27FC236}">
                  <a16:creationId xmlns:a16="http://schemas.microsoft.com/office/drawing/2014/main" id="{00000000-0008-0000-0000-00000B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0</xdr:rowOff>
        </xdr:from>
        <xdr:to>
          <xdr:col>2</xdr:col>
          <xdr:colOff>485775</xdr:colOff>
          <xdr:row>23</xdr:row>
          <xdr:rowOff>57150</xdr:rowOff>
        </xdr:to>
        <xdr:sp macro="" textlink="">
          <xdr:nvSpPr>
            <xdr:cNvPr id="279564" name="Check Box 12" hidden="1">
              <a:extLst>
                <a:ext uri="{63B3BB69-23CF-44E3-9099-C40C66FF867C}">
                  <a14:compatExt spid="_x0000_s279564"/>
                </a:ext>
                <a:ext uri="{FF2B5EF4-FFF2-40B4-BE49-F238E27FC236}">
                  <a16:creationId xmlns:a16="http://schemas.microsoft.com/office/drawing/2014/main" id="{00000000-0008-0000-0000-00000C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38100</xdr:rowOff>
        </xdr:from>
        <xdr:to>
          <xdr:col>1</xdr:col>
          <xdr:colOff>542925</xdr:colOff>
          <xdr:row>34</xdr:row>
          <xdr:rowOff>28575</xdr:rowOff>
        </xdr:to>
        <xdr:sp macro="" textlink="">
          <xdr:nvSpPr>
            <xdr:cNvPr id="279582" name="Check Box 30" hidden="1">
              <a:extLst>
                <a:ext uri="{63B3BB69-23CF-44E3-9099-C40C66FF867C}">
                  <a14:compatExt spid="_x0000_s279582"/>
                </a:ext>
                <a:ext uri="{FF2B5EF4-FFF2-40B4-BE49-F238E27FC236}">
                  <a16:creationId xmlns:a16="http://schemas.microsoft.com/office/drawing/2014/main" id="{00000000-0008-0000-0000-00001E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19050</xdr:rowOff>
        </xdr:from>
        <xdr:to>
          <xdr:col>2</xdr:col>
          <xdr:colOff>495300</xdr:colOff>
          <xdr:row>34</xdr:row>
          <xdr:rowOff>57150</xdr:rowOff>
        </xdr:to>
        <xdr:sp macro="" textlink="">
          <xdr:nvSpPr>
            <xdr:cNvPr id="279583" name="Check Box 31" hidden="1">
              <a:extLst>
                <a:ext uri="{63B3BB69-23CF-44E3-9099-C40C66FF867C}">
                  <a14:compatExt spid="_x0000_s279583"/>
                </a:ext>
                <a:ext uri="{FF2B5EF4-FFF2-40B4-BE49-F238E27FC236}">
                  <a16:creationId xmlns:a16="http://schemas.microsoft.com/office/drawing/2014/main" id="{00000000-0008-0000-0000-00001F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95250</xdr:colOff>
      <xdr:row>0</xdr:row>
      <xdr:rowOff>28575</xdr:rowOff>
    </xdr:from>
    <xdr:to>
      <xdr:col>3</xdr:col>
      <xdr:colOff>1000125</xdr:colOff>
      <xdr:row>1</xdr:row>
      <xdr:rowOff>381000</xdr:rowOff>
    </xdr:to>
    <xdr:sp macro="" textlink="">
      <xdr:nvSpPr>
        <xdr:cNvPr id="24" name="Oval 57">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5886450" y="28575"/>
          <a:ext cx="904875" cy="523875"/>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24</xdr:row>
          <xdr:rowOff>161925</xdr:rowOff>
        </xdr:from>
        <xdr:to>
          <xdr:col>2</xdr:col>
          <xdr:colOff>304800</xdr:colOff>
          <xdr:row>25</xdr:row>
          <xdr:rowOff>114300</xdr:rowOff>
        </xdr:to>
        <xdr:sp macro="" textlink="">
          <xdr:nvSpPr>
            <xdr:cNvPr id="279584" name="Check Box 32" hidden="1">
              <a:extLst>
                <a:ext uri="{63B3BB69-23CF-44E3-9099-C40C66FF867C}">
                  <a14:compatExt spid="_x0000_s279584"/>
                </a:ext>
                <a:ext uri="{FF2B5EF4-FFF2-40B4-BE49-F238E27FC236}">
                  <a16:creationId xmlns:a16="http://schemas.microsoft.com/office/drawing/2014/main" id="{00000000-0008-0000-0000-000020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66675</xdr:rowOff>
        </xdr:from>
        <xdr:to>
          <xdr:col>1</xdr:col>
          <xdr:colOff>314325</xdr:colOff>
          <xdr:row>25</xdr:row>
          <xdr:rowOff>19050</xdr:rowOff>
        </xdr:to>
        <xdr:sp macro="" textlink="">
          <xdr:nvSpPr>
            <xdr:cNvPr id="279585" name="Check Box 33" hidden="1">
              <a:extLst>
                <a:ext uri="{63B3BB69-23CF-44E3-9099-C40C66FF867C}">
                  <a14:compatExt spid="_x0000_s279585"/>
                </a:ext>
                <a:ext uri="{FF2B5EF4-FFF2-40B4-BE49-F238E27FC236}">
                  <a16:creationId xmlns:a16="http://schemas.microsoft.com/office/drawing/2014/main" id="{00000000-0008-0000-0000-000021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9525</xdr:rowOff>
        </xdr:from>
        <xdr:to>
          <xdr:col>1</xdr:col>
          <xdr:colOff>304800</xdr:colOff>
          <xdr:row>26</xdr:row>
          <xdr:rowOff>266700</xdr:rowOff>
        </xdr:to>
        <xdr:sp macro="" textlink="">
          <xdr:nvSpPr>
            <xdr:cNvPr id="279586" name="Check Box 34" hidden="1">
              <a:extLst>
                <a:ext uri="{63B3BB69-23CF-44E3-9099-C40C66FF867C}">
                  <a14:compatExt spid="_x0000_s279586"/>
                </a:ext>
                <a:ext uri="{FF2B5EF4-FFF2-40B4-BE49-F238E27FC236}">
                  <a16:creationId xmlns:a16="http://schemas.microsoft.com/office/drawing/2014/main" id="{00000000-0008-0000-0000-000022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76200</xdr:rowOff>
        </xdr:from>
        <xdr:to>
          <xdr:col>2</xdr:col>
          <xdr:colOff>819150</xdr:colOff>
          <xdr:row>27</xdr:row>
          <xdr:rowOff>123825</xdr:rowOff>
        </xdr:to>
        <xdr:sp macro="" textlink="">
          <xdr:nvSpPr>
            <xdr:cNvPr id="279587" name="Check Box 35" hidden="1">
              <a:extLst>
                <a:ext uri="{63B3BB69-23CF-44E3-9099-C40C66FF867C}">
                  <a14:compatExt spid="_x0000_s279587"/>
                </a:ext>
                <a:ext uri="{FF2B5EF4-FFF2-40B4-BE49-F238E27FC236}">
                  <a16:creationId xmlns:a16="http://schemas.microsoft.com/office/drawing/2014/main" id="{00000000-0008-0000-0000-000023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2400300</xdr:colOff>
          <xdr:row>29</xdr:row>
          <xdr:rowOff>123825</xdr:rowOff>
        </xdr:from>
        <xdr:to>
          <xdr:col>2</xdr:col>
          <xdr:colOff>295275</xdr:colOff>
          <xdr:row>30</xdr:row>
          <xdr:rowOff>0</xdr:rowOff>
        </xdr:to>
        <xdr:sp macro="" textlink="">
          <xdr:nvSpPr>
            <xdr:cNvPr id="279588" name="Check Box 36" hidden="1">
              <a:extLst>
                <a:ext uri="{63B3BB69-23CF-44E3-9099-C40C66FF867C}">
                  <a14:compatExt spid="_x0000_s279588"/>
                </a:ext>
                <a:ext uri="{FF2B5EF4-FFF2-40B4-BE49-F238E27FC236}">
                  <a16:creationId xmlns:a16="http://schemas.microsoft.com/office/drawing/2014/main" id="{00000000-0008-0000-0000-000024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2181225</xdr:colOff>
          <xdr:row>31</xdr:row>
          <xdr:rowOff>57150</xdr:rowOff>
        </xdr:from>
        <xdr:to>
          <xdr:col>1</xdr:col>
          <xdr:colOff>276225</xdr:colOff>
          <xdr:row>32</xdr:row>
          <xdr:rowOff>114300</xdr:rowOff>
        </xdr:to>
        <xdr:sp macro="" textlink="">
          <xdr:nvSpPr>
            <xdr:cNvPr id="279589" name="Check Box 37" hidden="1">
              <a:extLst>
                <a:ext uri="{63B3BB69-23CF-44E3-9099-C40C66FF867C}">
                  <a14:compatExt spid="_x0000_s279589"/>
                </a:ext>
                <a:ext uri="{FF2B5EF4-FFF2-40B4-BE49-F238E27FC236}">
                  <a16:creationId xmlns:a16="http://schemas.microsoft.com/office/drawing/2014/main" id="{00000000-0008-0000-0000-000025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142875</xdr:rowOff>
        </xdr:from>
        <xdr:to>
          <xdr:col>2</xdr:col>
          <xdr:colOff>323850</xdr:colOff>
          <xdr:row>32</xdr:row>
          <xdr:rowOff>104775</xdr:rowOff>
        </xdr:to>
        <xdr:sp macro="" textlink="">
          <xdr:nvSpPr>
            <xdr:cNvPr id="279590" name="Check Box 38" hidden="1">
              <a:extLst>
                <a:ext uri="{63B3BB69-23CF-44E3-9099-C40C66FF867C}">
                  <a14:compatExt spid="_x0000_s279590"/>
                </a:ext>
                <a:ext uri="{FF2B5EF4-FFF2-40B4-BE49-F238E27FC236}">
                  <a16:creationId xmlns:a16="http://schemas.microsoft.com/office/drawing/2014/main" id="{00000000-0008-0000-0000-000026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219075</xdr:rowOff>
        </xdr:from>
        <xdr:to>
          <xdr:col>1</xdr:col>
          <xdr:colOff>495300</xdr:colOff>
          <xdr:row>29</xdr:row>
          <xdr:rowOff>295275</xdr:rowOff>
        </xdr:to>
        <xdr:sp macro="" textlink="">
          <xdr:nvSpPr>
            <xdr:cNvPr id="279592" name="Check Box 40" hidden="1">
              <a:extLst>
                <a:ext uri="{63B3BB69-23CF-44E3-9099-C40C66FF867C}">
                  <a14:compatExt spid="_x0000_s279592"/>
                </a:ext>
                <a:ext uri="{FF2B5EF4-FFF2-40B4-BE49-F238E27FC236}">
                  <a16:creationId xmlns:a16="http://schemas.microsoft.com/office/drawing/2014/main" id="{00000000-0008-0000-0000-000028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0</xdr:rowOff>
        </xdr:from>
        <xdr:to>
          <xdr:col>2</xdr:col>
          <xdr:colOff>485775</xdr:colOff>
          <xdr:row>23</xdr:row>
          <xdr:rowOff>57150</xdr:rowOff>
        </xdr:to>
        <xdr:sp macro="" textlink="">
          <xdr:nvSpPr>
            <xdr:cNvPr id="279593" name="Check Box 41" hidden="1">
              <a:extLst>
                <a:ext uri="{63B3BB69-23CF-44E3-9099-C40C66FF867C}">
                  <a14:compatExt spid="_x0000_s279593"/>
                </a:ext>
                <a:ext uri="{FF2B5EF4-FFF2-40B4-BE49-F238E27FC236}">
                  <a16:creationId xmlns:a16="http://schemas.microsoft.com/office/drawing/2014/main" id="{00000000-0008-0000-0000-000029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38100</xdr:rowOff>
        </xdr:from>
        <xdr:to>
          <xdr:col>1</xdr:col>
          <xdr:colOff>542925</xdr:colOff>
          <xdr:row>34</xdr:row>
          <xdr:rowOff>28575</xdr:rowOff>
        </xdr:to>
        <xdr:sp macro="" textlink="">
          <xdr:nvSpPr>
            <xdr:cNvPr id="279611" name="Check Box 59" hidden="1">
              <a:extLst>
                <a:ext uri="{63B3BB69-23CF-44E3-9099-C40C66FF867C}">
                  <a14:compatExt spid="_x0000_s279611"/>
                </a:ext>
                <a:ext uri="{FF2B5EF4-FFF2-40B4-BE49-F238E27FC236}">
                  <a16:creationId xmlns:a16="http://schemas.microsoft.com/office/drawing/2014/main" id="{00000000-0008-0000-0000-00003B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19050</xdr:rowOff>
        </xdr:from>
        <xdr:to>
          <xdr:col>2</xdr:col>
          <xdr:colOff>495300</xdr:colOff>
          <xdr:row>34</xdr:row>
          <xdr:rowOff>57150</xdr:rowOff>
        </xdr:to>
        <xdr:sp macro="" textlink="">
          <xdr:nvSpPr>
            <xdr:cNvPr id="279612" name="Check Box 60" hidden="1">
              <a:extLst>
                <a:ext uri="{63B3BB69-23CF-44E3-9099-C40C66FF867C}">
                  <a14:compatExt spid="_x0000_s279612"/>
                </a:ext>
                <a:ext uri="{FF2B5EF4-FFF2-40B4-BE49-F238E27FC236}">
                  <a16:creationId xmlns:a16="http://schemas.microsoft.com/office/drawing/2014/main" id="{00000000-0008-0000-0000-00003C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95250</xdr:colOff>
      <xdr:row>0</xdr:row>
      <xdr:rowOff>28575</xdr:rowOff>
    </xdr:from>
    <xdr:to>
      <xdr:col>3</xdr:col>
      <xdr:colOff>1000125</xdr:colOff>
      <xdr:row>1</xdr:row>
      <xdr:rowOff>381000</xdr:rowOff>
    </xdr:to>
    <xdr:sp macro="" textlink="">
      <xdr:nvSpPr>
        <xdr:cNvPr id="37" name="Oval 57">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5886450" y="28575"/>
          <a:ext cx="904875" cy="523875"/>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nchor="ctr"/>
        <a:lstStyle/>
        <a:p>
          <a:pPr algn="ctr"/>
          <a:r>
            <a:rPr lang="ja-JP" altLang="en-US" sz="2400"/>
            <a:t>文</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24</xdr:row>
          <xdr:rowOff>161925</xdr:rowOff>
        </xdr:from>
        <xdr:to>
          <xdr:col>2</xdr:col>
          <xdr:colOff>304800</xdr:colOff>
          <xdr:row>25</xdr:row>
          <xdr:rowOff>114300</xdr:rowOff>
        </xdr:to>
        <xdr:sp macro="" textlink="">
          <xdr:nvSpPr>
            <xdr:cNvPr id="279613" name="Check Box 61" hidden="1">
              <a:extLst>
                <a:ext uri="{63B3BB69-23CF-44E3-9099-C40C66FF867C}">
                  <a14:compatExt spid="_x0000_s279613"/>
                </a:ext>
                <a:ext uri="{FF2B5EF4-FFF2-40B4-BE49-F238E27FC236}">
                  <a16:creationId xmlns:a16="http://schemas.microsoft.com/office/drawing/2014/main" id="{00000000-0008-0000-0000-00003D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66675</xdr:rowOff>
        </xdr:from>
        <xdr:to>
          <xdr:col>1</xdr:col>
          <xdr:colOff>314325</xdr:colOff>
          <xdr:row>25</xdr:row>
          <xdr:rowOff>19050</xdr:rowOff>
        </xdr:to>
        <xdr:sp macro="" textlink="">
          <xdr:nvSpPr>
            <xdr:cNvPr id="279614" name="Check Box 62" hidden="1">
              <a:extLst>
                <a:ext uri="{63B3BB69-23CF-44E3-9099-C40C66FF867C}">
                  <a14:compatExt spid="_x0000_s279614"/>
                </a:ext>
                <a:ext uri="{FF2B5EF4-FFF2-40B4-BE49-F238E27FC236}">
                  <a16:creationId xmlns:a16="http://schemas.microsoft.com/office/drawing/2014/main" id="{00000000-0008-0000-0000-00003E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9525</xdr:rowOff>
        </xdr:from>
        <xdr:to>
          <xdr:col>1</xdr:col>
          <xdr:colOff>304800</xdr:colOff>
          <xdr:row>26</xdr:row>
          <xdr:rowOff>266700</xdr:rowOff>
        </xdr:to>
        <xdr:sp macro="" textlink="">
          <xdr:nvSpPr>
            <xdr:cNvPr id="279615" name="Check Box 63" hidden="1">
              <a:extLst>
                <a:ext uri="{63B3BB69-23CF-44E3-9099-C40C66FF867C}">
                  <a14:compatExt spid="_x0000_s279615"/>
                </a:ext>
                <a:ext uri="{FF2B5EF4-FFF2-40B4-BE49-F238E27FC236}">
                  <a16:creationId xmlns:a16="http://schemas.microsoft.com/office/drawing/2014/main" id="{00000000-0008-0000-0000-00003F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76200</xdr:rowOff>
        </xdr:from>
        <xdr:to>
          <xdr:col>2</xdr:col>
          <xdr:colOff>819150</xdr:colOff>
          <xdr:row>27</xdr:row>
          <xdr:rowOff>123825</xdr:rowOff>
        </xdr:to>
        <xdr:sp macro="" textlink="">
          <xdr:nvSpPr>
            <xdr:cNvPr id="279616" name="Check Box 64" hidden="1">
              <a:extLst>
                <a:ext uri="{63B3BB69-23CF-44E3-9099-C40C66FF867C}">
                  <a14:compatExt spid="_x0000_s279616"/>
                </a:ext>
                <a:ext uri="{FF2B5EF4-FFF2-40B4-BE49-F238E27FC236}">
                  <a16:creationId xmlns:a16="http://schemas.microsoft.com/office/drawing/2014/main" id="{00000000-0008-0000-0000-000040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2400300</xdr:colOff>
          <xdr:row>29</xdr:row>
          <xdr:rowOff>123825</xdr:rowOff>
        </xdr:from>
        <xdr:to>
          <xdr:col>2</xdr:col>
          <xdr:colOff>295275</xdr:colOff>
          <xdr:row>30</xdr:row>
          <xdr:rowOff>0</xdr:rowOff>
        </xdr:to>
        <xdr:sp macro="" textlink="">
          <xdr:nvSpPr>
            <xdr:cNvPr id="279617" name="Check Box 65" hidden="1">
              <a:extLst>
                <a:ext uri="{63B3BB69-23CF-44E3-9099-C40C66FF867C}">
                  <a14:compatExt spid="_x0000_s279617"/>
                </a:ext>
                <a:ext uri="{FF2B5EF4-FFF2-40B4-BE49-F238E27FC236}">
                  <a16:creationId xmlns:a16="http://schemas.microsoft.com/office/drawing/2014/main" id="{00000000-0008-0000-0000-000041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2181225</xdr:colOff>
          <xdr:row>31</xdr:row>
          <xdr:rowOff>57150</xdr:rowOff>
        </xdr:from>
        <xdr:to>
          <xdr:col>1</xdr:col>
          <xdr:colOff>276225</xdr:colOff>
          <xdr:row>32</xdr:row>
          <xdr:rowOff>114300</xdr:rowOff>
        </xdr:to>
        <xdr:sp macro="" textlink="">
          <xdr:nvSpPr>
            <xdr:cNvPr id="279618" name="Check Box 66" hidden="1">
              <a:extLst>
                <a:ext uri="{63B3BB69-23CF-44E3-9099-C40C66FF867C}">
                  <a14:compatExt spid="_x0000_s279618"/>
                </a:ext>
                <a:ext uri="{FF2B5EF4-FFF2-40B4-BE49-F238E27FC236}">
                  <a16:creationId xmlns:a16="http://schemas.microsoft.com/office/drawing/2014/main" id="{00000000-0008-0000-0000-000042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142875</xdr:rowOff>
        </xdr:from>
        <xdr:to>
          <xdr:col>2</xdr:col>
          <xdr:colOff>323850</xdr:colOff>
          <xdr:row>32</xdr:row>
          <xdr:rowOff>104775</xdr:rowOff>
        </xdr:to>
        <xdr:sp macro="" textlink="">
          <xdr:nvSpPr>
            <xdr:cNvPr id="279619" name="Check Box 67" hidden="1">
              <a:extLst>
                <a:ext uri="{63B3BB69-23CF-44E3-9099-C40C66FF867C}">
                  <a14:compatExt spid="_x0000_s279619"/>
                </a:ext>
                <a:ext uri="{FF2B5EF4-FFF2-40B4-BE49-F238E27FC236}">
                  <a16:creationId xmlns:a16="http://schemas.microsoft.com/office/drawing/2014/main" id="{00000000-0008-0000-0000-000043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219075</xdr:rowOff>
        </xdr:from>
        <xdr:to>
          <xdr:col>1</xdr:col>
          <xdr:colOff>495300</xdr:colOff>
          <xdr:row>29</xdr:row>
          <xdr:rowOff>295275</xdr:rowOff>
        </xdr:to>
        <xdr:sp macro="" textlink="">
          <xdr:nvSpPr>
            <xdr:cNvPr id="279621" name="Check Box 69" hidden="1">
              <a:extLst>
                <a:ext uri="{63B3BB69-23CF-44E3-9099-C40C66FF867C}">
                  <a14:compatExt spid="_x0000_s279621"/>
                </a:ext>
                <a:ext uri="{FF2B5EF4-FFF2-40B4-BE49-F238E27FC236}">
                  <a16:creationId xmlns:a16="http://schemas.microsoft.com/office/drawing/2014/main" id="{00000000-0008-0000-0000-000045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0</xdr:rowOff>
        </xdr:from>
        <xdr:to>
          <xdr:col>2</xdr:col>
          <xdr:colOff>485775</xdr:colOff>
          <xdr:row>23</xdr:row>
          <xdr:rowOff>57150</xdr:rowOff>
        </xdr:to>
        <xdr:sp macro="" textlink="">
          <xdr:nvSpPr>
            <xdr:cNvPr id="279622" name="Check Box 70" hidden="1">
              <a:extLst>
                <a:ext uri="{63B3BB69-23CF-44E3-9099-C40C66FF867C}">
                  <a14:compatExt spid="_x0000_s279622"/>
                </a:ext>
                <a:ext uri="{FF2B5EF4-FFF2-40B4-BE49-F238E27FC236}">
                  <a16:creationId xmlns:a16="http://schemas.microsoft.com/office/drawing/2014/main" id="{00000000-0008-0000-0000-000046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0</xdr:colOff>
      <xdr:row>25</xdr:row>
      <xdr:rowOff>0</xdr:rowOff>
    </xdr:to>
    <xdr:sp macro="" textlink="">
      <xdr:nvSpPr>
        <xdr:cNvPr id="2" name="Rectangle 9">
          <a:extLst>
            <a:ext uri="{FF2B5EF4-FFF2-40B4-BE49-F238E27FC236}">
              <a16:creationId xmlns:a16="http://schemas.microsoft.com/office/drawing/2014/main" id="{00000000-0008-0000-0100-000002000000}"/>
            </a:ext>
          </a:extLst>
        </xdr:cNvPr>
        <xdr:cNvSpPr>
          <a:spLocks noChangeArrowheads="1"/>
        </xdr:cNvSpPr>
      </xdr:nvSpPr>
      <xdr:spPr bwMode="auto">
        <a:xfrm>
          <a:off x="0" y="0"/>
          <a:ext cx="0" cy="0"/>
        </a:xfrm>
        <a:prstGeom prst="rect">
          <a:avLst/>
        </a:prstGeom>
        <a:solidFill>
          <a:srgbClr val="FFFFFF"/>
        </a:solidFill>
        <a:ln w="38100" cmpd="dbl">
          <a:solidFill>
            <a:srgbClr val="000000"/>
          </a:solidFill>
          <a:miter lim="800000"/>
          <a:headEnd/>
          <a:tailEnd/>
        </a:ln>
      </xdr:spPr>
      <xdr:txBody>
        <a:bodyPr vertOverflow="clip" wrap="square" lIns="54864" tIns="27432" rIns="54864" bIns="27432" anchor="ctr" upright="1"/>
        <a:lstStyle/>
        <a:p>
          <a:pPr algn="ctr" rtl="0">
            <a:defRPr sz="1000"/>
          </a:pPr>
          <a:r>
            <a:rPr lang="ja-JP" altLang="en-US" sz="2000" b="0" i="0" u="none" strike="noStrike" baseline="0">
              <a:solidFill>
                <a:srgbClr val="000000"/>
              </a:solidFill>
              <a:latin typeface="HG丸ｺﾞｼｯｸM-PRO"/>
              <a:ea typeface="HG丸ｺﾞｼｯｸM-PRO"/>
            </a:rPr>
            <a:t>現在の様式</a:t>
          </a:r>
        </a:p>
      </xdr:txBody>
    </xdr:sp>
    <xdr:clientData/>
  </xdr:twoCellAnchor>
  <xdr:twoCellAnchor>
    <xdr:from>
      <xdr:col>23</xdr:col>
      <xdr:colOff>202405</xdr:colOff>
      <xdr:row>0</xdr:row>
      <xdr:rowOff>183699</xdr:rowOff>
    </xdr:from>
    <xdr:to>
      <xdr:col>31</xdr:col>
      <xdr:colOff>598714</xdr:colOff>
      <xdr:row>2</xdr:row>
      <xdr:rowOff>54429</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618798" y="183699"/>
          <a:ext cx="5662273" cy="932087"/>
        </a:xfrm>
        <a:prstGeom prst="rect">
          <a:avLst/>
        </a:prstGeom>
        <a:solidFill>
          <a:srgbClr val="FF0000"/>
        </a:solidFill>
        <a:ln w="762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0" tIns="72000" rIns="360000" bIns="36000" rtlCol="0" anchor="ctr"/>
        <a:lstStyle/>
        <a:p>
          <a:pPr algn="ctr">
            <a:lnSpc>
              <a:spcPts val="2200"/>
            </a:lnSpc>
          </a:pPr>
          <a:r>
            <a:rPr kumimoji="1" lang="ja-JP" altLang="en-US" sz="2800">
              <a:solidFill>
                <a:srgbClr val="FFFF00"/>
              </a:solidFill>
              <a:latin typeface="HGP創英角ﾎﾟｯﾌﾟ体" pitchFamily="50" charset="-128"/>
              <a:ea typeface="HGP創英角ﾎﾟｯﾌﾟ体" pitchFamily="50" charset="-128"/>
            </a:rPr>
            <a:t>黄色セル</a:t>
          </a:r>
          <a:r>
            <a:rPr kumimoji="1" lang="ja-JP" altLang="en-US" sz="2800">
              <a:solidFill>
                <a:schemeClr val="bg1"/>
              </a:solidFill>
              <a:latin typeface="HGP創英角ﾎﾟｯﾌﾟ体" pitchFamily="50" charset="-128"/>
              <a:ea typeface="HGP創英角ﾎﾟｯﾌﾟ体" pitchFamily="50" charset="-128"/>
            </a:rPr>
            <a:t>欄に入力してください。</a:t>
          </a:r>
          <a:endParaRPr kumimoji="1" lang="en-US" altLang="ja-JP" sz="2800">
            <a:solidFill>
              <a:schemeClr val="bg1"/>
            </a:solidFill>
            <a:latin typeface="HGP創英角ﾎﾟｯﾌﾟ体" pitchFamily="50" charset="-128"/>
            <a:ea typeface="HGP創英角ﾎﾟｯﾌﾟ体" pitchFamily="50" charset="-128"/>
          </a:endParaRPr>
        </a:p>
      </xdr:txBody>
    </xdr:sp>
    <xdr:clientData/>
  </xdr:twoCellAnchor>
  <xdr:twoCellAnchor>
    <xdr:from>
      <xdr:col>23</xdr:col>
      <xdr:colOff>213177</xdr:colOff>
      <xdr:row>2</xdr:row>
      <xdr:rowOff>341312</xdr:rowOff>
    </xdr:from>
    <xdr:to>
      <xdr:col>31</xdr:col>
      <xdr:colOff>296523</xdr:colOff>
      <xdr:row>7</xdr:row>
      <xdr:rowOff>375331</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1629570" y="1402669"/>
          <a:ext cx="5349310" cy="2333626"/>
        </a:xfrm>
        <a:prstGeom prst="rect">
          <a:avLst/>
        </a:prstGeom>
        <a:solidFill>
          <a:srgbClr val="CCFFFF"/>
        </a:solidFill>
        <a:ln w="762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360000" rIns="360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2800">
              <a:ln>
                <a:solidFill>
                  <a:sysClr val="windowText" lastClr="000000"/>
                </a:solidFill>
              </a:ln>
              <a:solidFill>
                <a:srgbClr val="00B0F0"/>
              </a:solidFill>
              <a:latin typeface="HGP創英角ﾎﾟｯﾌﾟ体" pitchFamily="50" charset="-128"/>
              <a:ea typeface="HGP創英角ﾎﾟｯﾌﾟ体" pitchFamily="50" charset="-128"/>
              <a:cs typeface="+mn-cs"/>
            </a:rPr>
            <a:t>青いセル</a:t>
          </a:r>
          <a:r>
            <a:rPr kumimoji="1" lang="ja-JP" altLang="ja-JP" sz="2800">
              <a:ln>
                <a:solidFill>
                  <a:sysClr val="windowText" lastClr="000000"/>
                </a:solidFill>
              </a:ln>
              <a:solidFill>
                <a:schemeClr val="dk1"/>
              </a:solidFill>
              <a:latin typeface="HGP創英角ﾎﾟｯﾌﾟ体" pitchFamily="50" charset="-128"/>
              <a:ea typeface="HGP創英角ﾎﾟｯﾌﾟ体" pitchFamily="50" charset="-128"/>
              <a:cs typeface="+mn-cs"/>
            </a:rPr>
            <a:t>は</a:t>
          </a:r>
          <a:r>
            <a:rPr kumimoji="1" lang="ja-JP" altLang="en-US" sz="2800">
              <a:ln>
                <a:solidFill>
                  <a:sysClr val="windowText" lastClr="000000"/>
                </a:solidFill>
              </a:ln>
              <a:solidFill>
                <a:schemeClr val="dk1"/>
              </a:solidFill>
              <a:latin typeface="HGP創英角ﾎﾟｯﾌﾟ体" pitchFamily="50" charset="-128"/>
              <a:ea typeface="HGP創英角ﾎﾟｯﾌﾟ体" pitchFamily="50" charset="-128"/>
              <a:cs typeface="+mn-cs"/>
            </a:rPr>
            <a:t>　</a:t>
          </a:r>
          <a:r>
            <a:rPr kumimoji="1" lang="ja-JP" altLang="en-US" sz="2800">
              <a:ln>
                <a:solidFill>
                  <a:sysClr val="windowText" lastClr="000000"/>
                </a:solidFill>
              </a:ln>
              <a:solidFill>
                <a:srgbClr val="FF0000"/>
              </a:solidFill>
              <a:latin typeface="HGP創英角ﾎﾟｯﾌﾟ体" pitchFamily="50" charset="-128"/>
              <a:ea typeface="HGP創英角ﾎﾟｯﾌﾟ体" pitchFamily="50" charset="-128"/>
              <a:cs typeface="+mn-cs"/>
            </a:rPr>
            <a:t>自動表示</a:t>
          </a:r>
          <a:r>
            <a:rPr kumimoji="1" lang="ja-JP" altLang="en-US" sz="2800">
              <a:ln>
                <a:solidFill>
                  <a:sysClr val="windowText" lastClr="000000"/>
                </a:solidFill>
              </a:ln>
              <a:solidFill>
                <a:schemeClr val="dk1"/>
              </a:solidFill>
              <a:latin typeface="HGP創英角ﾎﾟｯﾌﾟ体" pitchFamily="50" charset="-128"/>
              <a:ea typeface="HGP創英角ﾎﾟｯﾌﾟ体" pitchFamily="50" charset="-128"/>
              <a:cs typeface="+mn-cs"/>
            </a:rPr>
            <a:t>です</a:t>
          </a:r>
          <a:r>
            <a:rPr kumimoji="1" lang="ja-JP" altLang="ja-JP" sz="2800">
              <a:ln>
                <a:solidFill>
                  <a:sysClr val="windowText" lastClr="000000"/>
                </a:solidFill>
              </a:ln>
              <a:solidFill>
                <a:schemeClr val="dk1"/>
              </a:solidFill>
              <a:latin typeface="HGP創英角ﾎﾟｯﾌﾟ体" pitchFamily="50" charset="-128"/>
              <a:ea typeface="HGP創英角ﾎﾟｯﾌﾟ体" pitchFamily="50" charset="-128"/>
              <a:cs typeface="+mn-cs"/>
            </a:rPr>
            <a:t>。</a:t>
          </a:r>
          <a:endParaRPr kumimoji="1" lang="en-US" altLang="ja-JP" sz="2800">
            <a:ln>
              <a:solidFill>
                <a:sysClr val="windowText" lastClr="000000"/>
              </a:solidFill>
            </a:ln>
            <a:solidFill>
              <a:schemeClr val="dk1"/>
            </a:solidFill>
            <a:latin typeface="HGP創英角ﾎﾟｯﾌﾟ体" pitchFamily="50" charset="-128"/>
            <a:ea typeface="HGP創英角ﾎﾟｯﾌﾟ体"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所属・氏名・担当教員欄</a:t>
          </a:r>
          <a:r>
            <a:rPr kumimoji="1" lang="ja-JP" altLang="en-US" sz="2800">
              <a:ln>
                <a:solidFill>
                  <a:sysClr val="windowText" lastClr="000000"/>
                </a:solidFill>
              </a:ln>
              <a:solidFill>
                <a:schemeClr val="dk1"/>
              </a:solidFill>
              <a:latin typeface="HGP創英角ﾎﾟｯﾌﾟ体" pitchFamily="50" charset="-128"/>
              <a:ea typeface="HGP創英角ﾎﾟｯﾌﾟ体" pitchFamily="50" charset="-128"/>
              <a:cs typeface="+mn-cs"/>
            </a:rPr>
            <a:t>は</a:t>
          </a:r>
          <a:endParaRPr kumimoji="1" lang="en-US" altLang="ja-JP" sz="2800">
            <a:ln>
              <a:solidFill>
                <a:sysClr val="windowText" lastClr="000000"/>
              </a:solidFill>
            </a:ln>
            <a:solidFill>
              <a:schemeClr val="dk1"/>
            </a:solidFill>
            <a:latin typeface="HGP創英角ﾎﾟｯﾌﾟ体" pitchFamily="50" charset="-128"/>
            <a:ea typeface="HGP創英角ﾎﾟｯﾌﾟ体"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2800">
              <a:ln>
                <a:solidFill>
                  <a:sysClr val="windowText" lastClr="000000"/>
                </a:solidFill>
              </a:ln>
              <a:solidFill>
                <a:schemeClr val="dk1"/>
              </a:solidFill>
              <a:latin typeface="HGP創英角ﾎﾟｯﾌﾟ体" pitchFamily="50" charset="-128"/>
              <a:ea typeface="HGP創英角ﾎﾟｯﾌﾟ体" pitchFamily="50" charset="-128"/>
              <a:cs typeface="+mn-cs"/>
            </a:rPr>
            <a:t>【</a:t>
          </a:r>
          <a:r>
            <a:rPr kumimoji="1" lang="ja-JP" altLang="en-US" sz="2800">
              <a:ln>
                <a:solidFill>
                  <a:sysClr val="windowText" lastClr="000000"/>
                </a:solidFill>
              </a:ln>
              <a:solidFill>
                <a:schemeClr val="dk1"/>
              </a:solidFill>
              <a:latin typeface="HGP創英角ﾎﾟｯﾌﾟ体" pitchFamily="50" charset="-128"/>
              <a:ea typeface="HGP創英角ﾎﾟｯﾌﾟ体" pitchFamily="50" charset="-128"/>
              <a:cs typeface="+mn-cs"/>
            </a:rPr>
            <a:t>記入例</a:t>
          </a:r>
          <a:r>
            <a:rPr kumimoji="1" lang="en-US" altLang="ja-JP" sz="2800">
              <a:ln>
                <a:solidFill>
                  <a:sysClr val="windowText" lastClr="000000"/>
                </a:solidFill>
              </a:ln>
              <a:solidFill>
                <a:schemeClr val="dk1"/>
              </a:solidFill>
              <a:latin typeface="HGP創英角ﾎﾟｯﾌﾟ体" pitchFamily="50" charset="-128"/>
              <a:ea typeface="HGP創英角ﾎﾟｯﾌﾟ体" pitchFamily="50" charset="-128"/>
              <a:cs typeface="+mn-cs"/>
            </a:rPr>
            <a:t>】</a:t>
          </a:r>
          <a:r>
            <a:rPr kumimoji="1" lang="ja-JP" altLang="en-US" sz="2800">
              <a:ln>
                <a:solidFill>
                  <a:sysClr val="windowText" lastClr="000000"/>
                </a:solidFill>
              </a:ln>
              <a:solidFill>
                <a:schemeClr val="dk1"/>
              </a:solidFill>
              <a:latin typeface="HGP創英角ﾎﾟｯﾌﾟ体" pitchFamily="50" charset="-128"/>
              <a:ea typeface="HGP創英角ﾎﾟｯﾌﾟ体" pitchFamily="50" charset="-128"/>
              <a:cs typeface="+mn-cs"/>
            </a:rPr>
            <a:t>ページに入力すると他の月にも表示されます。</a:t>
          </a:r>
          <a:endParaRPr kumimoji="1" lang="ja-JP" altLang="en-US" sz="1400">
            <a:ln>
              <a:solidFill>
                <a:sysClr val="windowText" lastClr="000000"/>
              </a:solidFill>
            </a:ln>
          </a:endParaRPr>
        </a:p>
      </xdr:txBody>
    </xdr:sp>
    <xdr:clientData/>
  </xdr:twoCellAnchor>
  <xdr:twoCellAnchor>
    <xdr:from>
      <xdr:col>23</xdr:col>
      <xdr:colOff>204109</xdr:colOff>
      <xdr:row>7</xdr:row>
      <xdr:rowOff>612322</xdr:rowOff>
    </xdr:from>
    <xdr:to>
      <xdr:col>38</xdr:col>
      <xdr:colOff>367393</xdr:colOff>
      <xdr:row>14</xdr:row>
      <xdr:rowOff>217715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1620502" y="3973286"/>
          <a:ext cx="10191748" cy="4939393"/>
        </a:xfrm>
        <a:prstGeom prst="rect">
          <a:avLst/>
        </a:prstGeom>
        <a:solidFill>
          <a:srgbClr val="FFFFFF"/>
        </a:solidFill>
        <a:ln w="762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360000" tIns="36000" rIns="360000" bIns="36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2400" b="0">
              <a:ln>
                <a:solidFill>
                  <a:sysClr val="windowText" lastClr="000000"/>
                </a:solidFill>
              </a:ln>
              <a:latin typeface="游ゴシック" panose="020B0400000000000000" pitchFamily="50" charset="-128"/>
              <a:ea typeface="游ゴシック" panose="020B0400000000000000" pitchFamily="50" charset="-128"/>
            </a:rPr>
            <a:t>★勤務時間管理簿の使い方</a:t>
          </a:r>
          <a:b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br>
          <a:endParaRPr kumimoji="1" lang="en-US" altLang="ja-JP" sz="1600" b="0">
            <a:ln>
              <a:solidFill>
                <a:sysClr val="windowText" lastClr="000000"/>
              </a:solidFill>
            </a:ln>
            <a:latin typeface="游ゴシック" panose="020B0400000000000000" pitchFamily="50" charset="-128"/>
            <a:ea typeface="游ゴシック" panose="020B04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＜雇用時＞</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・各月の勤務予定日に、勤務時間</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(24</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時間制で記載</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・休憩時間</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分単位</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を記入し、提出してください。</a:t>
          </a:r>
          <a:endParaRPr kumimoji="1" lang="en-US" altLang="ja-JP" sz="1600" b="0">
            <a:ln>
              <a:solidFill>
                <a:sysClr val="windowText" lastClr="000000"/>
              </a:solidFill>
            </a:ln>
            <a:latin typeface="游ゴシック" panose="020B0400000000000000" pitchFamily="50" charset="-128"/>
            <a:ea typeface="游ゴシック" panose="020B04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・業務内容・確認印欄は空欄にしてください。</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・勤務時間は、原則、時間単位で設定してください。</a:t>
          </a:r>
          <a:endParaRPr kumimoji="1" lang="en-US" altLang="ja-JP" sz="1600" b="0">
            <a:ln>
              <a:solidFill>
                <a:sysClr val="windowText" lastClr="000000"/>
              </a:solidFill>
            </a:ln>
            <a:latin typeface="游ゴシック" panose="020B0400000000000000" pitchFamily="50" charset="-128"/>
            <a:ea typeface="游ゴシック" panose="020B04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　勤務時間を</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1</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日（</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7</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時間</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45</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分）とする場合は、分単位で設定可能です。</a:t>
          </a:r>
          <a:endParaRPr kumimoji="1" lang="en-US" altLang="ja-JP" sz="1600" b="0">
            <a:ln>
              <a:solidFill>
                <a:sysClr val="windowText" lastClr="000000"/>
              </a:solidFill>
            </a:ln>
            <a:latin typeface="游ゴシック" panose="020B0400000000000000" pitchFamily="50" charset="-128"/>
            <a:ea typeface="游ゴシック" panose="020B04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・６時間を超える勤務の場合、</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45 </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分以上の休憩が必要です</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(60 </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分でも構いません</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a:t>
          </a: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600" b="0">
            <a:ln>
              <a:solidFill>
                <a:sysClr val="windowText" lastClr="000000"/>
              </a:solidFill>
            </a:ln>
            <a:latin typeface="游ゴシック" panose="020B0400000000000000" pitchFamily="50" charset="-128"/>
            <a:ea typeface="游ゴシック" panose="020B04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＜勤務開始後＞</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・勤務した日に臨時職員本人が業務内容を</a:t>
          </a:r>
          <a:r>
            <a:rPr kumimoji="1" lang="ja-JP" altLang="en-US" sz="1600" b="0" u="sng">
              <a:ln>
                <a:solidFill>
                  <a:sysClr val="windowText" lastClr="000000"/>
                </a:solidFill>
              </a:ln>
              <a:latin typeface="游ゴシック" panose="020B0400000000000000" pitchFamily="50" charset="-128"/>
              <a:ea typeface="游ゴシック" panose="020B0400000000000000" pitchFamily="50" charset="-128"/>
            </a:rPr>
            <a:t>手書きで記入</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し、担当教員が確認印を押印してください。</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・勤務日時が予定と異なったときや、月の合計勤務時間が変更になったときは、予定を二重線で消し、</a:t>
          </a:r>
          <a:endParaRPr kumimoji="1" lang="en-US" altLang="ja-JP" sz="1600" b="0">
            <a:ln>
              <a:solidFill>
                <a:sysClr val="windowText" lastClr="000000"/>
              </a:solidFill>
            </a:ln>
            <a:latin typeface="游ゴシック" panose="020B0400000000000000" pitchFamily="50" charset="-128"/>
            <a:ea typeface="游ゴシック" panose="020B04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実績を記入の上、訂正印を押印してください。</a:t>
          </a:r>
        </a:p>
      </xdr:txBody>
    </xdr:sp>
    <xdr:clientData/>
  </xdr:twoCellAnchor>
  <xdr:twoCellAnchor>
    <xdr:from>
      <xdr:col>23</xdr:col>
      <xdr:colOff>11789</xdr:colOff>
      <xdr:row>14</xdr:row>
      <xdr:rowOff>548140</xdr:rowOff>
    </xdr:from>
    <xdr:to>
      <xdr:col>34</xdr:col>
      <xdr:colOff>571500</xdr:colOff>
      <xdr:row>17</xdr:row>
      <xdr:rowOff>176892</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1428182" y="9243104"/>
          <a:ext cx="7866747" cy="1914752"/>
        </a:xfrm>
        <a:prstGeom prst="rect">
          <a:avLst/>
        </a:prstGeom>
        <a:noFill/>
        <a:ln w="76200">
          <a:noFill/>
        </a:ln>
      </xdr:spPr>
      <xdr:style>
        <a:lnRef idx="2">
          <a:schemeClr val="accent6"/>
        </a:lnRef>
        <a:fillRef idx="1">
          <a:schemeClr val="lt1"/>
        </a:fillRef>
        <a:effectRef idx="0">
          <a:schemeClr val="accent6"/>
        </a:effectRef>
        <a:fontRef idx="minor">
          <a:schemeClr val="dk1"/>
        </a:fontRef>
      </xdr:style>
      <xdr:txBody>
        <a:bodyPr vertOverflow="clip" lIns="360000" rIns="360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a:t>
          </a:r>
          <a:r>
            <a:rPr kumimoji="1" lang="ja-JP" altLang="en-US"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黄色セル以外を編集する場合：</a:t>
          </a:r>
          <a:endParaRPr kumimoji="1" lang="en-US" altLang="ja-JP" sz="2800" u="none">
            <a:ln>
              <a:solidFill>
                <a:sysClr val="windowText" lastClr="000000"/>
              </a:solidFill>
            </a:ln>
            <a:solidFill>
              <a:schemeClr val="dk1"/>
            </a:solidFill>
            <a:latin typeface="HGP創英角ﾎﾟｯﾌﾟ体" pitchFamily="50" charset="-128"/>
            <a:ea typeface="HGP創英角ﾎﾟｯﾌﾟ体"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a:t>
          </a:r>
          <a:r>
            <a:rPr kumimoji="1" lang="ja-JP" altLang="en-US"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校閲タブ</a:t>
          </a:r>
          <a:r>
            <a:rPr kumimoji="1" lang="en-US" altLang="ja-JP"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a:t>
          </a:r>
          <a:r>
            <a:rPr kumimoji="1" lang="ja-JP" altLang="en-US"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→「保護」枠－</a:t>
          </a:r>
          <a:r>
            <a:rPr kumimoji="1" lang="en-US" altLang="ja-JP"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a:t>
          </a:r>
          <a:r>
            <a:rPr kumimoji="1" lang="ja-JP" altLang="en-US"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シート保護の解除</a:t>
          </a:r>
          <a:r>
            <a:rPr kumimoji="1" lang="en-US" altLang="ja-JP"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a:t>
          </a:r>
          <a:r>
            <a:rPr kumimoji="1" lang="ja-JP" altLang="en-US"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をクリックして、保護をオフにする</a:t>
          </a:r>
          <a:endParaRPr kumimoji="1" lang="ja-JP" altLang="en-US" sz="1400">
            <a:ln>
              <a:solidFill>
                <a:sysClr val="windowText" lastClr="000000"/>
              </a:solidFill>
            </a:l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869</xdr:colOff>
      <xdr:row>49</xdr:row>
      <xdr:rowOff>86886</xdr:rowOff>
    </xdr:to>
    <xdr:pic>
      <xdr:nvPicPr>
        <xdr:cNvPr id="2" name="図 1">
          <a:extLst>
            <a:ext uri="{FF2B5EF4-FFF2-40B4-BE49-F238E27FC236}">
              <a16:creationId xmlns:a16="http://schemas.microsoft.com/office/drawing/2014/main" id="{07356F4F-EAD2-7776-3FEA-CB05782D889F}"/>
            </a:ext>
          </a:extLst>
        </xdr:cNvPr>
        <xdr:cNvPicPr>
          <a:picLocks noChangeAspect="1"/>
        </xdr:cNvPicPr>
      </xdr:nvPicPr>
      <xdr:blipFill>
        <a:blip xmlns:r="http://schemas.openxmlformats.org/officeDocument/2006/relationships" r:embed="rId1"/>
        <a:stretch>
          <a:fillRect/>
        </a:stretch>
      </xdr:blipFill>
      <xdr:spPr>
        <a:xfrm>
          <a:off x="238125" y="171450"/>
          <a:ext cx="6230219" cy="83164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852</xdr:colOff>
      <xdr:row>42</xdr:row>
      <xdr:rowOff>29584</xdr:rowOff>
    </xdr:to>
    <xdr:pic>
      <xdr:nvPicPr>
        <xdr:cNvPr id="2" name="図 1">
          <a:extLst>
            <a:ext uri="{FF2B5EF4-FFF2-40B4-BE49-F238E27FC236}">
              <a16:creationId xmlns:a16="http://schemas.microsoft.com/office/drawing/2014/main" id="{C70B6A1A-8B1C-0FE9-C772-527639A0A785}"/>
            </a:ext>
          </a:extLst>
        </xdr:cNvPr>
        <xdr:cNvPicPr>
          <a:picLocks noChangeAspect="1"/>
        </xdr:cNvPicPr>
      </xdr:nvPicPr>
      <xdr:blipFill>
        <a:blip xmlns:r="http://schemas.openxmlformats.org/officeDocument/2006/relationships" r:embed="rId1"/>
        <a:stretch>
          <a:fillRect/>
        </a:stretch>
      </xdr:blipFill>
      <xdr:spPr>
        <a:xfrm>
          <a:off x="0" y="0"/>
          <a:ext cx="6106377" cy="72304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33.86.102.32\kan-kaikei\Users\&#22528;&#20869;&#29287;&#23376;\Downloads\file:\landisk\disk\Documents%20and%20Settings\jimu\&#12487;&#12473;&#12463;&#12488;&#12483;&#12503;\&#27096;&#24335;&#38598;&#65288;&#25945;&#21729;&#36865;&#20184;&#28168;&#12415;&#65289;\&#27096;&#24335;&#38598;170801\&#20154;&#20107;&#20418;\12&#12288;&#21220;&#21209;&#26178;&#38291;&#21046;&#24230;\&#21029;&#32025;&#65297;&#12539;&#65298;&#12289;&#21029;&#35352;&#31532;&#65297;&#12539;&#65298;&#12539;&#65301;&#21495;&#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mjtmu-my.sharepoint.com/Users/&#21644;&#30000;&#20037;&#23376;/Downloads/file:/landisk/disk/Documents%20and%20Settings/jimu/&#12487;&#12473;&#12463;&#12488;&#12483;&#12503;/&#27096;&#24335;&#38598;&#65288;&#25945;&#21729;&#36865;&#20184;&#28168;&#12415;&#65289;/&#27096;&#24335;&#38598;170801/&#20154;&#20107;&#20418;/12&#12288;&#21220;&#21209;&#26178;&#38291;&#21046;&#24230;/&#21029;&#32025;&#65297;&#12539;&#65298;&#12289;&#21029;&#35352;&#31532;&#65297;&#12539;&#65298;&#12539;&#65301;&#21495;&#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33.86.102.32\kan-kaikei\Users\&#22528;&#20869;&#29287;&#23376;\Downloads\file:\Ts-htgl48b\kaikei\Documents%20and%20Settings\jimu\Local%20Settings\Temporary%20Internet%20Files\Content.IE5\9G4NTX41\&#20154;&#20107;&#20418;\12&#12288;&#21220;&#21209;&#26178;&#38291;&#21046;&#24230;\&#21029;&#32025;&#65297;&#12539;&#65298;&#12289;&#21029;&#35352;&#31532;&#65297;&#12539;&#65298;&#12539;&#65301;&#21495;&#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２"/>
      <sheetName val="別記第１号様式"/>
      <sheetName val="別記第２号様式"/>
      <sheetName val="別記第５号様式"/>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２"/>
      <sheetName val="別記第１号様式"/>
      <sheetName val="別記第２号様式"/>
      <sheetName val="別記第５号様式"/>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２"/>
      <sheetName val="別記第１号様式"/>
      <sheetName val="別記第２号様式"/>
      <sheetName val="別記第５号様式"/>
    </sheetNames>
    <sheetDataSet>
      <sheetData sheetId="0"/>
      <sheetData sheetId="1"/>
      <sheetData sheetId="2"/>
      <sheetData sheetId="3"/>
      <sheetData sheetId="4"/>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CC"/>
    <pageSetUpPr fitToPage="1"/>
  </sheetPr>
  <dimension ref="A1:Q109"/>
  <sheetViews>
    <sheetView tabSelected="1" view="pageBreakPreview" zoomScaleNormal="100" zoomScaleSheetLayoutView="100" workbookViewId="0">
      <selection activeCell="A99" sqref="A99"/>
    </sheetView>
  </sheetViews>
  <sheetFormatPr defaultColWidth="11" defaultRowHeight="13.5"/>
  <cols>
    <col min="1" max="1" width="29" style="68" customWidth="1"/>
    <col min="2" max="2" width="31.5703125" style="68" bestFit="1" customWidth="1"/>
    <col min="3" max="3" width="15.42578125" style="68" customWidth="1"/>
    <col min="4" max="4" width="16.42578125" style="68" bestFit="1" customWidth="1"/>
    <col min="5" max="9" width="11" style="68" customWidth="1"/>
    <col min="10" max="10" width="18" style="68" customWidth="1"/>
    <col min="11" max="11" width="13" style="68" customWidth="1"/>
    <col min="12" max="12" width="17.7109375" style="68" customWidth="1"/>
    <col min="13" max="13" width="5.7109375" style="68" customWidth="1"/>
    <col min="14" max="14" width="5.42578125" style="68" customWidth="1"/>
    <col min="15" max="17" width="7" style="69" customWidth="1"/>
    <col min="18" max="18" width="7.140625" style="68" customWidth="1"/>
    <col min="19" max="16384" width="11" style="68"/>
  </cols>
  <sheetData>
    <row r="1" spans="1:17" ht="13.5" customHeight="1">
      <c r="A1" s="68" t="s">
        <v>0</v>
      </c>
      <c r="D1" s="227"/>
    </row>
    <row r="2" spans="1:17" ht="33" customHeight="1">
      <c r="A2" s="229" t="s">
        <v>1</v>
      </c>
      <c r="B2" s="229"/>
      <c r="C2" s="229"/>
      <c r="D2" s="228"/>
    </row>
    <row r="3" spans="1:17" s="74" customFormat="1" ht="15" customHeight="1">
      <c r="A3" s="70"/>
      <c r="B3" s="71" t="s">
        <v>2</v>
      </c>
      <c r="C3" s="72" t="s">
        <v>3</v>
      </c>
      <c r="D3" s="73" t="s">
        <v>4</v>
      </c>
      <c r="O3" s="75"/>
      <c r="P3" s="75"/>
      <c r="Q3" s="75"/>
    </row>
    <row r="4" spans="1:17" s="74" customFormat="1" ht="15" customHeight="1">
      <c r="A4" s="76"/>
      <c r="B4" s="77" t="s">
        <v>5</v>
      </c>
      <c r="C4" s="77" t="s">
        <v>6</v>
      </c>
      <c r="D4" s="78"/>
      <c r="O4" s="75"/>
      <c r="P4" s="75"/>
      <c r="Q4" s="75"/>
    </row>
    <row r="5" spans="1:17" s="74" customFormat="1" ht="15" customHeight="1">
      <c r="A5" s="76"/>
      <c r="B5" s="77" t="s">
        <v>7</v>
      </c>
      <c r="C5" s="347" t="s">
        <v>8</v>
      </c>
      <c r="D5" s="348"/>
      <c r="O5" s="75"/>
      <c r="P5" s="75"/>
      <c r="Q5" s="75"/>
    </row>
    <row r="6" spans="1:17" s="74" customFormat="1" ht="15" customHeight="1">
      <c r="A6" s="79"/>
      <c r="B6" s="80" t="s">
        <v>9</v>
      </c>
      <c r="C6" s="349" t="s">
        <v>8</v>
      </c>
      <c r="D6" s="350"/>
      <c r="O6" s="75"/>
      <c r="P6" s="75"/>
      <c r="Q6" s="75"/>
    </row>
    <row r="7" spans="1:17" s="74" customFormat="1" ht="15" customHeight="1">
      <c r="A7" s="81" t="s">
        <v>10</v>
      </c>
      <c r="B7" s="351" t="s">
        <v>11</v>
      </c>
      <c r="C7" s="351"/>
      <c r="D7" s="352"/>
      <c r="O7" s="75"/>
      <c r="P7" s="75"/>
      <c r="Q7" s="75"/>
    </row>
    <row r="8" spans="1:17" s="74" customFormat="1" ht="15" customHeight="1">
      <c r="A8" s="82"/>
      <c r="B8" s="230" t="s">
        <v>12</v>
      </c>
      <c r="C8" s="230"/>
      <c r="D8" s="231"/>
      <c r="O8" s="75"/>
      <c r="P8" s="75"/>
      <c r="Q8" s="75"/>
    </row>
    <row r="9" spans="1:17" s="74" customFormat="1" ht="25.35" customHeight="1">
      <c r="A9" s="82" t="s">
        <v>13</v>
      </c>
      <c r="B9" s="83"/>
      <c r="C9" s="77" t="s">
        <v>14</v>
      </c>
      <c r="D9" s="84"/>
      <c r="K9" s="85"/>
      <c r="L9" s="86"/>
      <c r="O9" s="75"/>
      <c r="P9" s="75"/>
      <c r="Q9" s="75" t="s">
        <v>15</v>
      </c>
    </row>
    <row r="10" spans="1:17" s="74" customFormat="1" ht="25.35" customHeight="1">
      <c r="A10" s="82" t="s">
        <v>16</v>
      </c>
      <c r="B10" s="87"/>
      <c r="C10" s="88" t="s">
        <v>17</v>
      </c>
      <c r="D10" s="89"/>
      <c r="O10" s="75"/>
      <c r="P10" s="75" t="s">
        <v>15</v>
      </c>
      <c r="Q10" s="75" t="s">
        <v>15</v>
      </c>
    </row>
    <row r="11" spans="1:17" s="74" customFormat="1" ht="25.35" customHeight="1">
      <c r="A11" s="90" t="s">
        <v>18</v>
      </c>
      <c r="B11" s="91"/>
      <c r="C11" s="92"/>
      <c r="D11" s="93"/>
      <c r="K11" s="94"/>
      <c r="L11" s="75"/>
      <c r="M11" s="75"/>
      <c r="N11" s="75"/>
      <c r="O11" s="75"/>
      <c r="P11" s="75"/>
      <c r="Q11" s="75"/>
    </row>
    <row r="12" spans="1:17">
      <c r="A12" s="95"/>
      <c r="B12" s="96"/>
      <c r="C12" s="95"/>
      <c r="D12" s="97"/>
      <c r="K12" s="94"/>
      <c r="L12" s="69"/>
      <c r="M12" s="69"/>
      <c r="N12" s="69"/>
    </row>
    <row r="13" spans="1:17" ht="21" customHeight="1">
      <c r="A13" s="98" t="s">
        <v>19</v>
      </c>
      <c r="B13" s="99"/>
      <c r="C13" s="208"/>
      <c r="D13" s="209"/>
      <c r="Q13" s="69" t="s">
        <v>20</v>
      </c>
    </row>
    <row r="14" spans="1:17" ht="21" customHeight="1" thickBot="1">
      <c r="A14" s="100" t="s">
        <v>21</v>
      </c>
      <c r="B14" s="232"/>
      <c r="C14" s="233"/>
      <c r="D14" s="234"/>
      <c r="M14" s="101"/>
      <c r="O14" s="68"/>
      <c r="P14" s="68"/>
      <c r="Q14" s="68"/>
    </row>
    <row r="15" spans="1:17" ht="21" customHeight="1" thickTop="1">
      <c r="A15" s="100" t="s">
        <v>22</v>
      </c>
      <c r="B15" s="61" t="s">
        <v>23</v>
      </c>
      <c r="C15" s="235" t="s">
        <v>24</v>
      </c>
      <c r="D15" s="236"/>
      <c r="K15" s="102"/>
      <c r="L15" s="103" t="s">
        <v>25</v>
      </c>
      <c r="M15" s="253" t="s">
        <v>26</v>
      </c>
      <c r="N15" s="254"/>
      <c r="O15" s="104"/>
      <c r="P15" s="68"/>
      <c r="Q15" s="68"/>
    </row>
    <row r="16" spans="1:17" ht="21" customHeight="1">
      <c r="A16" s="105" t="s">
        <v>27</v>
      </c>
      <c r="B16" s="62"/>
      <c r="C16" s="237"/>
      <c r="D16" s="238"/>
      <c r="K16" s="106" t="s">
        <v>28</v>
      </c>
      <c r="L16" s="107">
        <f>勤務時間管理簿!$N$47</f>
        <v>0</v>
      </c>
      <c r="M16" s="213">
        <f>勤務時間管理簿!$T$47</f>
        <v>0</v>
      </c>
      <c r="N16" s="214"/>
      <c r="O16" s="68"/>
      <c r="P16" s="68"/>
      <c r="Q16" s="68"/>
    </row>
    <row r="17" spans="1:17" ht="21" customHeight="1">
      <c r="A17" s="100" t="s">
        <v>29</v>
      </c>
      <c r="B17" s="235"/>
      <c r="C17" s="239"/>
      <c r="D17" s="236"/>
      <c r="K17" s="108" t="s">
        <v>30</v>
      </c>
      <c r="L17" s="107">
        <f>勤務時間管理簿!$N$72</f>
        <v>0</v>
      </c>
      <c r="M17" s="213">
        <f>勤務時間管理簿!$T$72</f>
        <v>0</v>
      </c>
      <c r="N17" s="214"/>
      <c r="O17" s="68"/>
      <c r="P17" s="68"/>
      <c r="Q17" s="68"/>
    </row>
    <row r="18" spans="1:17" ht="21" customHeight="1">
      <c r="A18" s="100" t="s">
        <v>31</v>
      </c>
      <c r="B18" s="235"/>
      <c r="C18" s="239"/>
      <c r="D18" s="236"/>
      <c r="K18" s="108" t="s">
        <v>32</v>
      </c>
      <c r="L18" s="107">
        <f>勤務時間管理簿!$N$97</f>
        <v>0</v>
      </c>
      <c r="M18" s="213">
        <f>勤務時間管理簿!$T$97</f>
        <v>0</v>
      </c>
      <c r="N18" s="214"/>
      <c r="O18" s="68"/>
      <c r="P18" s="68"/>
      <c r="Q18" s="68"/>
    </row>
    <row r="19" spans="1:17" ht="30" customHeight="1">
      <c r="A19" s="109" t="s">
        <v>33</v>
      </c>
      <c r="B19" s="63"/>
      <c r="C19" s="225"/>
      <c r="D19" s="226"/>
      <c r="K19" s="108" t="s">
        <v>34</v>
      </c>
      <c r="L19" s="107">
        <f>勤務時間管理簿!$N$122</f>
        <v>0</v>
      </c>
      <c r="M19" s="213">
        <f>勤務時間管理簿!$T$122</f>
        <v>0</v>
      </c>
      <c r="N19" s="214"/>
      <c r="O19" s="68"/>
      <c r="P19" s="68"/>
      <c r="Q19" s="68"/>
    </row>
    <row r="20" spans="1:17" ht="21" customHeight="1">
      <c r="A20" s="100" t="s">
        <v>35</v>
      </c>
      <c r="B20" s="64"/>
      <c r="C20" s="110"/>
      <c r="D20" s="111"/>
      <c r="K20" s="108" t="s">
        <v>36</v>
      </c>
      <c r="L20" s="107">
        <f>勤務時間管理簿!$N$147</f>
        <v>0</v>
      </c>
      <c r="M20" s="213">
        <f>勤務時間管理簿!$T$147</f>
        <v>0</v>
      </c>
      <c r="N20" s="214"/>
      <c r="O20" s="68"/>
      <c r="P20" s="68"/>
      <c r="Q20" s="68"/>
    </row>
    <row r="21" spans="1:17" ht="21" customHeight="1">
      <c r="A21" s="100" t="s">
        <v>37</v>
      </c>
      <c r="B21" s="65" t="s">
        <v>38</v>
      </c>
      <c r="C21" s="245" t="s">
        <v>39</v>
      </c>
      <c r="D21" s="246"/>
      <c r="K21" s="108" t="s">
        <v>40</v>
      </c>
      <c r="L21" s="107">
        <f>勤務時間管理簿!$N$172</f>
        <v>0</v>
      </c>
      <c r="M21" s="213">
        <f>勤務時間管理簿!$T$172</f>
        <v>0</v>
      </c>
      <c r="N21" s="214"/>
      <c r="O21" s="68"/>
      <c r="P21" s="68"/>
      <c r="Q21" s="68"/>
    </row>
    <row r="22" spans="1:17" ht="21" customHeight="1">
      <c r="A22" s="100" t="s">
        <v>41</v>
      </c>
      <c r="B22" s="66" t="s">
        <v>42</v>
      </c>
      <c r="C22" s="247">
        <f>IFERROR(VLOOKUP(B22,A76:B83,2,0),"")</f>
        <v>1230</v>
      </c>
      <c r="D22" s="248"/>
      <c r="K22" s="108" t="s">
        <v>43</v>
      </c>
      <c r="L22" s="107">
        <f>勤務時間管理簿!$N$197</f>
        <v>0</v>
      </c>
      <c r="M22" s="213">
        <f>勤務時間管理簿!$T$197</f>
        <v>0</v>
      </c>
      <c r="N22" s="214"/>
      <c r="O22" s="68"/>
      <c r="P22" s="68"/>
      <c r="Q22" s="68"/>
    </row>
    <row r="23" spans="1:17" ht="28.5" customHeight="1">
      <c r="A23" s="112" t="s">
        <v>44</v>
      </c>
      <c r="B23" s="113"/>
      <c r="C23" s="249" t="s">
        <v>45</v>
      </c>
      <c r="D23" s="250"/>
      <c r="K23" s="108" t="s">
        <v>46</v>
      </c>
      <c r="L23" s="107">
        <f>勤務時間管理簿!$N$222</f>
        <v>0</v>
      </c>
      <c r="M23" s="213">
        <f>勤務時間管理簿!$T$222</f>
        <v>0</v>
      </c>
      <c r="N23" s="214"/>
      <c r="O23" s="68"/>
      <c r="P23" s="68"/>
      <c r="Q23" s="68"/>
    </row>
    <row r="24" spans="1:17" ht="20.25" customHeight="1">
      <c r="A24" s="100" t="s">
        <v>47</v>
      </c>
      <c r="B24" s="251" t="s">
        <v>48</v>
      </c>
      <c r="C24" s="251"/>
      <c r="D24" s="252"/>
      <c r="K24" s="108" t="s">
        <v>49</v>
      </c>
      <c r="L24" s="107">
        <f>勤務時間管理簿!$N$247</f>
        <v>0</v>
      </c>
      <c r="M24" s="213">
        <f>勤務時間管理簿!$T$247</f>
        <v>0</v>
      </c>
      <c r="N24" s="214"/>
      <c r="O24" s="68"/>
      <c r="P24" s="68"/>
      <c r="Q24" s="68"/>
    </row>
    <row r="25" spans="1:17" ht="20.25" customHeight="1">
      <c r="A25" s="217" t="s">
        <v>50</v>
      </c>
      <c r="B25" s="219" t="s">
        <v>51</v>
      </c>
      <c r="C25" s="221" t="s">
        <v>52</v>
      </c>
      <c r="D25" s="222"/>
      <c r="K25" s="108" t="s">
        <v>53</v>
      </c>
      <c r="L25" s="107">
        <f>勤務時間管理簿!$N$272</f>
        <v>0</v>
      </c>
      <c r="M25" s="213">
        <f>勤務時間管理簿!$T$272</f>
        <v>0</v>
      </c>
      <c r="N25" s="214"/>
      <c r="O25" s="68"/>
      <c r="P25" s="68"/>
      <c r="Q25" s="68"/>
    </row>
    <row r="26" spans="1:17" ht="27.75" customHeight="1">
      <c r="A26" s="218"/>
      <c r="B26" s="220"/>
      <c r="C26" s="223"/>
      <c r="D26" s="224"/>
      <c r="K26" s="108" t="s">
        <v>54</v>
      </c>
      <c r="L26" s="107">
        <f>勤務時間管理簿!$N$297</f>
        <v>0</v>
      </c>
      <c r="M26" s="213">
        <f>勤務時間管理簿!$T$297</f>
        <v>0</v>
      </c>
      <c r="N26" s="214"/>
      <c r="O26" s="68"/>
      <c r="P26" s="68"/>
      <c r="Q26" s="68"/>
    </row>
    <row r="27" spans="1:17" ht="30.75" customHeight="1">
      <c r="A27" s="273" t="s">
        <v>55</v>
      </c>
      <c r="B27" s="240" t="s">
        <v>56</v>
      </c>
      <c r="C27" s="241" t="s">
        <v>57</v>
      </c>
      <c r="D27" s="242"/>
      <c r="K27" s="108" t="s">
        <v>58</v>
      </c>
      <c r="L27" s="107">
        <f>勤務時間管理簿!$N$322</f>
        <v>0</v>
      </c>
      <c r="M27" s="213">
        <f>勤務時間管理簿!$T$322</f>
        <v>0</v>
      </c>
      <c r="N27" s="214"/>
      <c r="O27" s="68"/>
      <c r="P27" s="68"/>
      <c r="Q27" s="68"/>
    </row>
    <row r="28" spans="1:17" ht="21" customHeight="1" thickBot="1">
      <c r="A28" s="274"/>
      <c r="B28" s="240"/>
      <c r="C28" s="243"/>
      <c r="D28" s="244"/>
      <c r="K28" s="114" t="s">
        <v>59</v>
      </c>
      <c r="L28" s="115">
        <f>SUM($L$16:L27)</f>
        <v>0</v>
      </c>
      <c r="M28" s="215">
        <f>SUM($M$16:$M$27)</f>
        <v>0</v>
      </c>
      <c r="N28" s="216"/>
      <c r="O28" s="68"/>
      <c r="P28" s="68"/>
      <c r="Q28" s="68"/>
    </row>
    <row r="29" spans="1:17" ht="24.95" customHeight="1" thickTop="1">
      <c r="A29" s="100" t="s">
        <v>60</v>
      </c>
      <c r="B29" s="158">
        <f>$L$28</f>
        <v>0</v>
      </c>
      <c r="C29" s="275">
        <f>$M$28</f>
        <v>0</v>
      </c>
      <c r="D29" s="276"/>
      <c r="L29" s="116"/>
    </row>
    <row r="30" spans="1:17" ht="24.95" customHeight="1">
      <c r="A30" s="217" t="s">
        <v>61</v>
      </c>
      <c r="B30" s="240" t="s">
        <v>62</v>
      </c>
      <c r="C30" s="241" t="s">
        <v>63</v>
      </c>
      <c r="D30" s="242"/>
    </row>
    <row r="31" spans="1:17" ht="20.100000000000001" customHeight="1">
      <c r="A31" s="218"/>
      <c r="B31" s="240"/>
      <c r="C31" s="243"/>
      <c r="D31" s="244"/>
    </row>
    <row r="32" spans="1:17" ht="20.100000000000001" customHeight="1">
      <c r="A32" s="263" t="s">
        <v>64</v>
      </c>
      <c r="B32" s="240" t="s">
        <v>65</v>
      </c>
      <c r="C32" s="240" t="s">
        <v>66</v>
      </c>
      <c r="D32" s="265"/>
    </row>
    <row r="33" spans="1:4" ht="33.75" customHeight="1">
      <c r="A33" s="264"/>
      <c r="B33" s="240"/>
      <c r="C33" s="266"/>
      <c r="D33" s="265"/>
    </row>
    <row r="34" spans="1:4" ht="28.5" customHeight="1">
      <c r="A34" s="117" t="s">
        <v>67</v>
      </c>
      <c r="B34" s="118" t="s">
        <v>68</v>
      </c>
      <c r="C34" s="119" t="s">
        <v>69</v>
      </c>
      <c r="D34" s="120"/>
    </row>
    <row r="35" spans="1:4" ht="25.5" customHeight="1">
      <c r="A35" s="121" t="s">
        <v>70</v>
      </c>
      <c r="B35" s="122"/>
      <c r="C35" s="267"/>
      <c r="D35" s="268"/>
    </row>
    <row r="36" spans="1:4" ht="25.5" customHeight="1">
      <c r="A36" s="123" t="s">
        <v>71</v>
      </c>
      <c r="B36" s="124" t="s">
        <v>72</v>
      </c>
      <c r="C36" s="269">
        <f>VLOOKUP(B36,B90:C120,2,FALSE)</f>
        <v>0</v>
      </c>
      <c r="D36" s="270"/>
    </row>
    <row r="37" spans="1:4" ht="25.5" customHeight="1">
      <c r="A37" s="125" t="s">
        <v>73</v>
      </c>
      <c r="B37" s="126"/>
      <c r="C37" s="127"/>
      <c r="D37" s="128"/>
    </row>
    <row r="38" spans="1:4" ht="25.5" customHeight="1">
      <c r="A38" s="121" t="s">
        <v>74</v>
      </c>
      <c r="B38" s="129"/>
      <c r="C38" s="271" t="s">
        <v>75</v>
      </c>
      <c r="D38" s="272"/>
    </row>
    <row r="39" spans="1:4" ht="25.5" customHeight="1">
      <c r="A39" s="130" t="s">
        <v>76</v>
      </c>
      <c r="B39" s="67"/>
      <c r="C39" s="127"/>
      <c r="D39" s="128"/>
    </row>
    <row r="40" spans="1:4" ht="25.5" customHeight="1">
      <c r="A40" s="131" t="s">
        <v>77</v>
      </c>
      <c r="B40" s="255"/>
      <c r="C40" s="256"/>
      <c r="D40" s="257"/>
    </row>
    <row r="41" spans="1:4">
      <c r="A41" s="95"/>
      <c r="C41" s="95"/>
      <c r="D41" s="97"/>
    </row>
    <row r="42" spans="1:4" ht="13.5" customHeight="1">
      <c r="A42" s="258" t="s">
        <v>78</v>
      </c>
      <c r="B42" s="258"/>
    </row>
    <row r="43" spans="1:4">
      <c r="A43" s="132" t="s">
        <v>79</v>
      </c>
      <c r="B43" s="133" t="s">
        <v>80</v>
      </c>
      <c r="C43" s="134"/>
      <c r="D43" s="135"/>
    </row>
    <row r="44" spans="1:4">
      <c r="A44" s="259"/>
      <c r="B44" s="261"/>
      <c r="C44" s="134"/>
      <c r="D44" s="135"/>
    </row>
    <row r="45" spans="1:4">
      <c r="A45" s="260"/>
      <c r="B45" s="262"/>
      <c r="C45" s="134"/>
      <c r="D45" s="135"/>
    </row>
    <row r="46" spans="1:4">
      <c r="A46" s="95"/>
      <c r="B46" s="96"/>
      <c r="C46" s="95"/>
      <c r="D46" s="136"/>
    </row>
    <row r="47" spans="1:4">
      <c r="A47" s="74"/>
      <c r="B47" s="68" t="str">
        <f>IF(A47=0,"",A47)</f>
        <v/>
      </c>
      <c r="D47" s="137"/>
    </row>
    <row r="48" spans="1:4">
      <c r="B48" s="138"/>
      <c r="D48" s="137"/>
    </row>
    <row r="49" spans="1:5">
      <c r="A49" s="139" t="s">
        <v>81</v>
      </c>
      <c r="B49" s="140"/>
      <c r="E49" s="141" t="s">
        <v>82</v>
      </c>
    </row>
    <row r="50" spans="1:5">
      <c r="A50" s="142" t="s">
        <v>83</v>
      </c>
      <c r="B50" s="143"/>
      <c r="C50" s="144"/>
      <c r="E50" s="141" t="s">
        <v>84</v>
      </c>
    </row>
    <row r="51" spans="1:5">
      <c r="A51" s="142" t="s">
        <v>38</v>
      </c>
      <c r="B51" s="143"/>
      <c r="C51" s="144"/>
      <c r="E51" s="141" t="s">
        <v>85</v>
      </c>
    </row>
    <row r="52" spans="1:5">
      <c r="A52" s="145" t="s">
        <v>86</v>
      </c>
      <c r="B52" s="143"/>
      <c r="C52" s="144"/>
      <c r="E52" s="141" t="s">
        <v>87</v>
      </c>
    </row>
    <row r="53" spans="1:5">
      <c r="A53" s="145"/>
      <c r="B53" s="143"/>
      <c r="C53" s="144"/>
      <c r="E53" s="146" t="s">
        <v>88</v>
      </c>
    </row>
    <row r="54" spans="1:5">
      <c r="B54" s="143"/>
      <c r="C54" s="144"/>
      <c r="E54" s="146" t="s">
        <v>89</v>
      </c>
    </row>
    <row r="55" spans="1:5">
      <c r="B55" s="143"/>
      <c r="C55" s="144"/>
      <c r="E55" s="146" t="s">
        <v>90</v>
      </c>
    </row>
    <row r="56" spans="1:5">
      <c r="B56" s="143"/>
      <c r="C56" s="147"/>
      <c r="E56" s="146" t="s">
        <v>39</v>
      </c>
    </row>
    <row r="57" spans="1:5">
      <c r="B57" s="143"/>
      <c r="C57" s="147"/>
      <c r="E57" s="146" t="s">
        <v>91</v>
      </c>
    </row>
    <row r="58" spans="1:5">
      <c r="B58" s="143"/>
      <c r="C58" s="147"/>
      <c r="E58" s="146" t="s">
        <v>92</v>
      </c>
    </row>
    <row r="59" spans="1:5">
      <c r="B59" s="143"/>
      <c r="C59" s="147"/>
    </row>
    <row r="60" spans="1:5">
      <c r="B60" s="143"/>
      <c r="C60" s="147"/>
    </row>
    <row r="61" spans="1:5">
      <c r="B61" s="143"/>
      <c r="C61" s="147"/>
    </row>
    <row r="62" spans="1:5">
      <c r="B62" s="143"/>
      <c r="C62" s="147"/>
      <c r="E62" s="139" t="s">
        <v>93</v>
      </c>
    </row>
    <row r="63" spans="1:5">
      <c r="B63" s="143"/>
      <c r="C63" s="147"/>
      <c r="E63" s="68" t="s">
        <v>94</v>
      </c>
    </row>
    <row r="64" spans="1:5">
      <c r="B64" s="148"/>
      <c r="C64" s="149"/>
    </row>
    <row r="65" spans="1:3">
      <c r="B65" s="148"/>
      <c r="C65" s="149"/>
    </row>
    <row r="66" spans="1:3">
      <c r="B66" s="148"/>
      <c r="C66" s="149"/>
    </row>
    <row r="67" spans="1:3">
      <c r="B67" s="148"/>
      <c r="C67" s="149"/>
    </row>
    <row r="68" spans="1:3">
      <c r="B68" s="148"/>
      <c r="C68" s="149"/>
    </row>
    <row r="69" spans="1:3">
      <c r="B69" s="148"/>
      <c r="C69" s="149"/>
    </row>
    <row r="70" spans="1:3">
      <c r="B70" s="148"/>
      <c r="C70" s="149"/>
    </row>
    <row r="71" spans="1:3">
      <c r="B71" s="148"/>
      <c r="C71" s="149"/>
    </row>
    <row r="72" spans="1:3">
      <c r="C72" s="150"/>
    </row>
    <row r="73" spans="1:3">
      <c r="C73" s="150"/>
    </row>
    <row r="74" spans="1:3">
      <c r="A74" s="139" t="s">
        <v>95</v>
      </c>
      <c r="B74" s="139" t="s">
        <v>96</v>
      </c>
      <c r="C74" s="150"/>
    </row>
    <row r="75" spans="1:3">
      <c r="A75" s="151" t="s">
        <v>97</v>
      </c>
      <c r="B75" s="152" t="s">
        <v>98</v>
      </c>
      <c r="C75" s="150"/>
    </row>
    <row r="76" spans="1:3">
      <c r="A76" s="153" t="s">
        <v>42</v>
      </c>
      <c r="B76" s="141">
        <v>1230</v>
      </c>
      <c r="C76" s="150"/>
    </row>
    <row r="77" spans="1:3">
      <c r="A77" s="154" t="s">
        <v>99</v>
      </c>
      <c r="B77" s="141">
        <v>1310</v>
      </c>
      <c r="C77" s="150"/>
    </row>
    <row r="78" spans="1:3">
      <c r="A78" s="154" t="s">
        <v>100</v>
      </c>
      <c r="B78" s="141">
        <v>1450</v>
      </c>
      <c r="C78" s="139" t="s">
        <v>101</v>
      </c>
    </row>
    <row r="79" spans="1:3">
      <c r="A79" s="154" t="s">
        <v>102</v>
      </c>
      <c r="B79" s="141">
        <v>1570</v>
      </c>
      <c r="C79" s="150" t="s">
        <v>103</v>
      </c>
    </row>
    <row r="80" spans="1:3">
      <c r="A80" s="154" t="s">
        <v>104</v>
      </c>
      <c r="B80" s="141">
        <v>1310</v>
      </c>
      <c r="C80" s="150" t="s">
        <v>105</v>
      </c>
    </row>
    <row r="81" spans="1:3">
      <c r="A81" s="155" t="s">
        <v>106</v>
      </c>
      <c r="B81" s="141">
        <v>1570</v>
      </c>
      <c r="C81" s="150" t="s">
        <v>107</v>
      </c>
    </row>
    <row r="82" spans="1:3">
      <c r="A82" s="156" t="s">
        <v>108</v>
      </c>
      <c r="B82" s="141">
        <v>1630</v>
      </c>
      <c r="C82" s="150" t="s">
        <v>109</v>
      </c>
    </row>
    <row r="83" spans="1:3">
      <c r="A83" s="155" t="s">
        <v>110</v>
      </c>
      <c r="B83" s="141">
        <v>1260</v>
      </c>
    </row>
    <row r="89" spans="1:3">
      <c r="A89" s="68" t="s">
        <v>111</v>
      </c>
      <c r="B89" s="68" t="s">
        <v>112</v>
      </c>
      <c r="C89" s="68" t="s">
        <v>113</v>
      </c>
    </row>
    <row r="90" spans="1:3">
      <c r="A90" s="144" t="s">
        <v>114</v>
      </c>
      <c r="B90" s="144" t="s">
        <v>115</v>
      </c>
      <c r="C90" s="157">
        <v>1060101</v>
      </c>
    </row>
    <row r="91" spans="1:3">
      <c r="A91" s="144" t="s">
        <v>116</v>
      </c>
      <c r="B91" s="144" t="s">
        <v>117</v>
      </c>
      <c r="C91" s="157">
        <v>1060101</v>
      </c>
    </row>
    <row r="92" spans="1:3">
      <c r="A92" s="144" t="s">
        <v>118</v>
      </c>
      <c r="B92" s="144" t="s">
        <v>119</v>
      </c>
      <c r="C92" s="157"/>
    </row>
    <row r="93" spans="1:3">
      <c r="A93" s="144" t="s">
        <v>120</v>
      </c>
      <c r="B93" s="144" t="s">
        <v>121</v>
      </c>
      <c r="C93" s="157"/>
    </row>
    <row r="94" spans="1:3">
      <c r="A94" s="144" t="s">
        <v>122</v>
      </c>
      <c r="B94" s="144" t="s">
        <v>72</v>
      </c>
      <c r="C94" s="157"/>
    </row>
    <row r="95" spans="1:3">
      <c r="A95" s="144" t="s">
        <v>123</v>
      </c>
      <c r="B95" s="144" t="s">
        <v>124</v>
      </c>
      <c r="C95" s="157"/>
    </row>
    <row r="96" spans="1:3">
      <c r="A96" s="144" t="s">
        <v>125</v>
      </c>
      <c r="B96" s="144" t="s">
        <v>126</v>
      </c>
      <c r="C96" s="157"/>
    </row>
    <row r="97" spans="1:3">
      <c r="A97" s="144" t="s">
        <v>127</v>
      </c>
      <c r="B97" s="144" t="s">
        <v>128</v>
      </c>
      <c r="C97" s="157"/>
    </row>
    <row r="98" spans="1:3">
      <c r="A98" s="144" t="s">
        <v>129</v>
      </c>
      <c r="B98" s="144" t="s">
        <v>130</v>
      </c>
      <c r="C98" s="157"/>
    </row>
    <row r="99" spans="1:3">
      <c r="A99" s="144"/>
      <c r="B99" s="144" t="s">
        <v>131</v>
      </c>
      <c r="C99" s="157"/>
    </row>
    <row r="100" spans="1:3">
      <c r="A100" s="144"/>
      <c r="B100" s="144" t="s">
        <v>132</v>
      </c>
      <c r="C100" s="157"/>
    </row>
    <row r="101" spans="1:3">
      <c r="A101" s="144"/>
      <c r="B101" s="144" t="s">
        <v>133</v>
      </c>
      <c r="C101" s="157"/>
    </row>
    <row r="102" spans="1:3">
      <c r="A102" s="144"/>
      <c r="B102" s="144" t="s">
        <v>134</v>
      </c>
      <c r="C102" s="157"/>
    </row>
    <row r="103" spans="1:3">
      <c r="A103" s="144"/>
      <c r="B103" s="144" t="s">
        <v>135</v>
      </c>
      <c r="C103" s="157"/>
    </row>
    <row r="104" spans="1:3">
      <c r="A104" s="144"/>
      <c r="B104" s="144" t="s">
        <v>136</v>
      </c>
      <c r="C104" s="157"/>
    </row>
    <row r="105" spans="1:3">
      <c r="A105" s="144"/>
      <c r="B105" s="144" t="s">
        <v>137</v>
      </c>
      <c r="C105" s="157"/>
    </row>
    <row r="106" spans="1:3">
      <c r="A106" s="144"/>
      <c r="B106" s="144" t="s">
        <v>138</v>
      </c>
    </row>
    <row r="107" spans="1:3">
      <c r="A107" s="144"/>
      <c r="B107" s="144" t="s">
        <v>139</v>
      </c>
    </row>
    <row r="108" spans="1:3">
      <c r="B108" s="144" t="s">
        <v>140</v>
      </c>
    </row>
    <row r="109" spans="1:3">
      <c r="B109" s="144" t="s">
        <v>141</v>
      </c>
    </row>
  </sheetData>
  <mergeCells count="50">
    <mergeCell ref="M15:N15"/>
    <mergeCell ref="B40:D40"/>
    <mergeCell ref="A42:B42"/>
    <mergeCell ref="A44:A45"/>
    <mergeCell ref="B44:B45"/>
    <mergeCell ref="A32:A33"/>
    <mergeCell ref="B32:B33"/>
    <mergeCell ref="C32:D33"/>
    <mergeCell ref="C35:D35"/>
    <mergeCell ref="C36:D36"/>
    <mergeCell ref="C38:D38"/>
    <mergeCell ref="A27:A28"/>
    <mergeCell ref="B27:B28"/>
    <mergeCell ref="C27:D28"/>
    <mergeCell ref="C29:D29"/>
    <mergeCell ref="A30:A31"/>
    <mergeCell ref="B30:B31"/>
    <mergeCell ref="C30:D31"/>
    <mergeCell ref="C21:D21"/>
    <mergeCell ref="C22:D22"/>
    <mergeCell ref="C23:D23"/>
    <mergeCell ref="B24:D24"/>
    <mergeCell ref="A25:A26"/>
    <mergeCell ref="B25:B26"/>
    <mergeCell ref="C25:D26"/>
    <mergeCell ref="C19:D19"/>
    <mergeCell ref="D1:D2"/>
    <mergeCell ref="A2:C2"/>
    <mergeCell ref="C5:D5"/>
    <mergeCell ref="C6:D6"/>
    <mergeCell ref="B7:D7"/>
    <mergeCell ref="B8:D8"/>
    <mergeCell ref="B14:D14"/>
    <mergeCell ref="C15:D15"/>
    <mergeCell ref="C16:D16"/>
    <mergeCell ref="B17:D17"/>
    <mergeCell ref="B18:D18"/>
    <mergeCell ref="M16:N16"/>
    <mergeCell ref="M17:N17"/>
    <mergeCell ref="M18:N18"/>
    <mergeCell ref="M19:N19"/>
    <mergeCell ref="M20:N20"/>
    <mergeCell ref="M26:N26"/>
    <mergeCell ref="M27:N27"/>
    <mergeCell ref="M28:N28"/>
    <mergeCell ref="M21:N21"/>
    <mergeCell ref="M22:N22"/>
    <mergeCell ref="M23:N23"/>
    <mergeCell ref="M24:N24"/>
    <mergeCell ref="M25:N25"/>
  </mergeCells>
  <phoneticPr fontId="3"/>
  <dataValidations count="6">
    <dataValidation type="list" allowBlank="1" showInputMessage="1" showErrorMessage="1" sqref="B35" xr:uid="{00000000-0002-0000-0000-000001000000}">
      <formula1>$A$90:$A$98</formula1>
    </dataValidation>
    <dataValidation type="list" allowBlank="1" showInputMessage="1" showErrorMessage="1" sqref="C21:D21" xr:uid="{00000000-0002-0000-0000-000002000000}">
      <formula1>$E$51:$E$58</formula1>
    </dataValidation>
    <dataValidation type="list" allowBlank="1" showInputMessage="1" showErrorMessage="1" sqref="B22" xr:uid="{00000000-0002-0000-0000-000003000000}">
      <formula1>$A$76:$A$83</formula1>
    </dataValidation>
    <dataValidation type="list" showInputMessage="1" showErrorMessage="1" sqref="B21" xr:uid="{00000000-0002-0000-0000-000004000000}">
      <formula1>$A$51:$A$53</formula1>
    </dataValidation>
    <dataValidation type="list" allowBlank="1" showInputMessage="1" showErrorMessage="1" sqref="B40:D40" xr:uid="{00000000-0002-0000-0000-000005000000}">
      <formula1>$E$63:$E$64</formula1>
    </dataValidation>
    <dataValidation type="list" allowBlank="1" showInputMessage="1" showErrorMessage="1" sqref="B36" xr:uid="{00000000-0002-0000-0000-000000000000}">
      <formula1>$B$90:$B$109</formula1>
    </dataValidation>
  </dataValidations>
  <printOptions horizontalCentered="1"/>
  <pageMargins left="0.39370078740157483" right="0" top="0.59055118110236227" bottom="0.39370078740157483" header="0.35433070866141736" footer="0"/>
  <pageSetup paperSize="9" scale="88" orientation="portrait" cellComments="asDisplayed" r:id="rId1"/>
  <headerFooter alignWithMargins="0"/>
  <ignoredErrors>
    <ignoredError sqref="B29:C29 L16:N2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79553" r:id="rId4" name="Check Box 1">
              <controlPr defaultSize="0" autoFill="0" autoLine="0" autoPict="0">
                <anchor moveWithCells="1">
                  <from>
                    <xdr:col>1</xdr:col>
                    <xdr:colOff>47625</xdr:colOff>
                    <xdr:row>33</xdr:row>
                    <xdr:rowOff>38100</xdr:rowOff>
                  </from>
                  <to>
                    <xdr:col>1</xdr:col>
                    <xdr:colOff>542925</xdr:colOff>
                    <xdr:row>34</xdr:row>
                    <xdr:rowOff>28575</xdr:rowOff>
                  </to>
                </anchor>
              </controlPr>
            </control>
          </mc:Choice>
        </mc:AlternateContent>
        <mc:AlternateContent xmlns:mc="http://schemas.openxmlformats.org/markup-compatibility/2006">
          <mc:Choice Requires="x14">
            <control shapeId="279554" r:id="rId5" name="Check Box 2">
              <controlPr defaultSize="0" autoFill="0" autoLine="0" autoPict="0">
                <anchor moveWithCells="1">
                  <from>
                    <xdr:col>2</xdr:col>
                    <xdr:colOff>28575</xdr:colOff>
                    <xdr:row>33</xdr:row>
                    <xdr:rowOff>19050</xdr:rowOff>
                  </from>
                  <to>
                    <xdr:col>2</xdr:col>
                    <xdr:colOff>495300</xdr:colOff>
                    <xdr:row>34</xdr:row>
                    <xdr:rowOff>57150</xdr:rowOff>
                  </to>
                </anchor>
              </controlPr>
            </control>
          </mc:Choice>
        </mc:AlternateContent>
        <mc:AlternateContent xmlns:mc="http://schemas.openxmlformats.org/markup-compatibility/2006">
          <mc:Choice Requires="x14">
            <control shapeId="279555" r:id="rId6" name="Check Box 3">
              <controlPr defaultSize="0" autoFill="0" autoLine="0" autoPict="0">
                <anchor moveWithCells="1">
                  <from>
                    <xdr:col>2</xdr:col>
                    <xdr:colOff>0</xdr:colOff>
                    <xdr:row>24</xdr:row>
                    <xdr:rowOff>161925</xdr:rowOff>
                  </from>
                  <to>
                    <xdr:col>2</xdr:col>
                    <xdr:colOff>304800</xdr:colOff>
                    <xdr:row>25</xdr:row>
                    <xdr:rowOff>114300</xdr:rowOff>
                  </to>
                </anchor>
              </controlPr>
            </control>
          </mc:Choice>
        </mc:AlternateContent>
        <mc:AlternateContent xmlns:mc="http://schemas.openxmlformats.org/markup-compatibility/2006">
          <mc:Choice Requires="x14">
            <control shapeId="279556" r:id="rId7" name="Check Box 4">
              <controlPr defaultSize="0" autoFill="0" autoLine="0" autoPict="0">
                <anchor moveWithCells="1">
                  <from>
                    <xdr:col>1</xdr:col>
                    <xdr:colOff>9525</xdr:colOff>
                    <xdr:row>24</xdr:row>
                    <xdr:rowOff>66675</xdr:rowOff>
                  </from>
                  <to>
                    <xdr:col>1</xdr:col>
                    <xdr:colOff>314325</xdr:colOff>
                    <xdr:row>25</xdr:row>
                    <xdr:rowOff>19050</xdr:rowOff>
                  </to>
                </anchor>
              </controlPr>
            </control>
          </mc:Choice>
        </mc:AlternateContent>
        <mc:AlternateContent xmlns:mc="http://schemas.openxmlformats.org/markup-compatibility/2006">
          <mc:Choice Requires="x14">
            <control shapeId="279557" r:id="rId8" name="Check Box 5">
              <controlPr defaultSize="0" autoFill="0" autoLine="0" autoPict="0">
                <anchor moveWithCells="1">
                  <from>
                    <xdr:col>1</xdr:col>
                    <xdr:colOff>0</xdr:colOff>
                    <xdr:row>26</xdr:row>
                    <xdr:rowOff>9525</xdr:rowOff>
                  </from>
                  <to>
                    <xdr:col>1</xdr:col>
                    <xdr:colOff>304800</xdr:colOff>
                    <xdr:row>26</xdr:row>
                    <xdr:rowOff>266700</xdr:rowOff>
                  </to>
                </anchor>
              </controlPr>
            </control>
          </mc:Choice>
        </mc:AlternateContent>
        <mc:AlternateContent xmlns:mc="http://schemas.openxmlformats.org/markup-compatibility/2006">
          <mc:Choice Requires="x14">
            <control shapeId="279558" r:id="rId9" name="Check Box 6">
              <controlPr defaultSize="0" autoFill="0" autoLine="0" autoPict="0">
                <anchor moveWithCells="1">
                  <from>
                    <xdr:col>2</xdr:col>
                    <xdr:colOff>76200</xdr:colOff>
                    <xdr:row>26</xdr:row>
                    <xdr:rowOff>76200</xdr:rowOff>
                  </from>
                  <to>
                    <xdr:col>2</xdr:col>
                    <xdr:colOff>819150</xdr:colOff>
                    <xdr:row>27</xdr:row>
                    <xdr:rowOff>123825</xdr:rowOff>
                  </to>
                </anchor>
              </controlPr>
            </control>
          </mc:Choice>
        </mc:AlternateContent>
        <mc:AlternateContent xmlns:mc="http://schemas.openxmlformats.org/markup-compatibility/2006">
          <mc:Choice Requires="x14">
            <control shapeId="279559" r:id="rId10" name="Check Box 7">
              <controlPr defaultSize="0" autoFill="0" autoLine="0" autoPict="0">
                <anchor moveWithCells="1">
                  <from>
                    <xdr:col>1</xdr:col>
                    <xdr:colOff>2400300</xdr:colOff>
                    <xdr:row>29</xdr:row>
                    <xdr:rowOff>123825</xdr:rowOff>
                  </from>
                  <to>
                    <xdr:col>2</xdr:col>
                    <xdr:colOff>295275</xdr:colOff>
                    <xdr:row>30</xdr:row>
                    <xdr:rowOff>0</xdr:rowOff>
                  </to>
                </anchor>
              </controlPr>
            </control>
          </mc:Choice>
        </mc:AlternateContent>
        <mc:AlternateContent xmlns:mc="http://schemas.openxmlformats.org/markup-compatibility/2006">
          <mc:Choice Requires="x14">
            <control shapeId="279560" r:id="rId11" name="Check Box 8">
              <controlPr defaultSize="0" autoFill="0" autoLine="0" autoPict="0">
                <anchor moveWithCells="1">
                  <from>
                    <xdr:col>0</xdr:col>
                    <xdr:colOff>2181225</xdr:colOff>
                    <xdr:row>31</xdr:row>
                    <xdr:rowOff>57150</xdr:rowOff>
                  </from>
                  <to>
                    <xdr:col>1</xdr:col>
                    <xdr:colOff>276225</xdr:colOff>
                    <xdr:row>32</xdr:row>
                    <xdr:rowOff>114300</xdr:rowOff>
                  </to>
                </anchor>
              </controlPr>
            </control>
          </mc:Choice>
        </mc:AlternateContent>
        <mc:AlternateContent xmlns:mc="http://schemas.openxmlformats.org/markup-compatibility/2006">
          <mc:Choice Requires="x14">
            <control shapeId="279561" r:id="rId12" name="Check Box 9">
              <controlPr defaultSize="0" autoFill="0" autoLine="0" autoPict="0">
                <anchor moveWithCells="1">
                  <from>
                    <xdr:col>2</xdr:col>
                    <xdr:colOff>19050</xdr:colOff>
                    <xdr:row>31</xdr:row>
                    <xdr:rowOff>142875</xdr:rowOff>
                  </from>
                  <to>
                    <xdr:col>2</xdr:col>
                    <xdr:colOff>323850</xdr:colOff>
                    <xdr:row>32</xdr:row>
                    <xdr:rowOff>104775</xdr:rowOff>
                  </to>
                </anchor>
              </controlPr>
            </control>
          </mc:Choice>
        </mc:AlternateContent>
        <mc:AlternateContent xmlns:mc="http://schemas.openxmlformats.org/markup-compatibility/2006">
          <mc:Choice Requires="x14">
            <control shapeId="279562" r:id="rId13" name="Check Box 10">
              <controlPr defaultSize="0" autoFill="0" autoLine="0" autoPict="0">
                <anchor moveWithCells="1">
                  <from>
                    <xdr:col>2</xdr:col>
                    <xdr:colOff>19050</xdr:colOff>
                    <xdr:row>32</xdr:row>
                    <xdr:rowOff>47625</xdr:rowOff>
                  </from>
                  <to>
                    <xdr:col>2</xdr:col>
                    <xdr:colOff>323850</xdr:colOff>
                    <xdr:row>32</xdr:row>
                    <xdr:rowOff>304800</xdr:rowOff>
                  </to>
                </anchor>
              </controlPr>
            </control>
          </mc:Choice>
        </mc:AlternateContent>
        <mc:AlternateContent xmlns:mc="http://schemas.openxmlformats.org/markup-compatibility/2006">
          <mc:Choice Requires="x14">
            <control shapeId="279563" r:id="rId14" name="Check Box 11">
              <controlPr defaultSize="0" autoFill="0" autoLine="0" autoPict="0">
                <anchor moveWithCells="1">
                  <from>
                    <xdr:col>1</xdr:col>
                    <xdr:colOff>0</xdr:colOff>
                    <xdr:row>28</xdr:row>
                    <xdr:rowOff>219075</xdr:rowOff>
                  </from>
                  <to>
                    <xdr:col>1</xdr:col>
                    <xdr:colOff>495300</xdr:colOff>
                    <xdr:row>29</xdr:row>
                    <xdr:rowOff>295275</xdr:rowOff>
                  </to>
                </anchor>
              </controlPr>
            </control>
          </mc:Choice>
        </mc:AlternateContent>
        <mc:AlternateContent xmlns:mc="http://schemas.openxmlformats.org/markup-compatibility/2006">
          <mc:Choice Requires="x14">
            <control shapeId="279564" r:id="rId15" name="Check Box 12">
              <controlPr defaultSize="0" autoFill="0" autoLine="0" autoPict="0">
                <anchor moveWithCells="1">
                  <from>
                    <xdr:col>2</xdr:col>
                    <xdr:colOff>19050</xdr:colOff>
                    <xdr:row>22</xdr:row>
                    <xdr:rowOff>0</xdr:rowOff>
                  </from>
                  <to>
                    <xdr:col>2</xdr:col>
                    <xdr:colOff>485775</xdr:colOff>
                    <xdr:row>23</xdr:row>
                    <xdr:rowOff>57150</xdr:rowOff>
                  </to>
                </anchor>
              </controlPr>
            </control>
          </mc:Choice>
        </mc:AlternateContent>
        <mc:AlternateContent xmlns:mc="http://schemas.openxmlformats.org/markup-compatibility/2006">
          <mc:Choice Requires="x14">
            <control shapeId="279582" r:id="rId16" name="Check Box 30">
              <controlPr defaultSize="0" autoFill="0" autoLine="0" autoPict="0">
                <anchor moveWithCells="1">
                  <from>
                    <xdr:col>1</xdr:col>
                    <xdr:colOff>47625</xdr:colOff>
                    <xdr:row>33</xdr:row>
                    <xdr:rowOff>38100</xdr:rowOff>
                  </from>
                  <to>
                    <xdr:col>1</xdr:col>
                    <xdr:colOff>542925</xdr:colOff>
                    <xdr:row>34</xdr:row>
                    <xdr:rowOff>28575</xdr:rowOff>
                  </to>
                </anchor>
              </controlPr>
            </control>
          </mc:Choice>
        </mc:AlternateContent>
        <mc:AlternateContent xmlns:mc="http://schemas.openxmlformats.org/markup-compatibility/2006">
          <mc:Choice Requires="x14">
            <control shapeId="279583" r:id="rId17" name="Check Box 31">
              <controlPr defaultSize="0" autoFill="0" autoLine="0" autoPict="0">
                <anchor moveWithCells="1">
                  <from>
                    <xdr:col>2</xdr:col>
                    <xdr:colOff>28575</xdr:colOff>
                    <xdr:row>33</xdr:row>
                    <xdr:rowOff>19050</xdr:rowOff>
                  </from>
                  <to>
                    <xdr:col>2</xdr:col>
                    <xdr:colOff>495300</xdr:colOff>
                    <xdr:row>34</xdr:row>
                    <xdr:rowOff>57150</xdr:rowOff>
                  </to>
                </anchor>
              </controlPr>
            </control>
          </mc:Choice>
        </mc:AlternateContent>
        <mc:AlternateContent xmlns:mc="http://schemas.openxmlformats.org/markup-compatibility/2006">
          <mc:Choice Requires="x14">
            <control shapeId="279584" r:id="rId18" name="Check Box 32">
              <controlPr defaultSize="0" autoFill="0" autoLine="0" autoPict="0">
                <anchor moveWithCells="1">
                  <from>
                    <xdr:col>2</xdr:col>
                    <xdr:colOff>0</xdr:colOff>
                    <xdr:row>24</xdr:row>
                    <xdr:rowOff>161925</xdr:rowOff>
                  </from>
                  <to>
                    <xdr:col>2</xdr:col>
                    <xdr:colOff>304800</xdr:colOff>
                    <xdr:row>25</xdr:row>
                    <xdr:rowOff>114300</xdr:rowOff>
                  </to>
                </anchor>
              </controlPr>
            </control>
          </mc:Choice>
        </mc:AlternateContent>
        <mc:AlternateContent xmlns:mc="http://schemas.openxmlformats.org/markup-compatibility/2006">
          <mc:Choice Requires="x14">
            <control shapeId="279585" r:id="rId19" name="Check Box 33">
              <controlPr defaultSize="0" autoFill="0" autoLine="0" autoPict="0">
                <anchor moveWithCells="1">
                  <from>
                    <xdr:col>1</xdr:col>
                    <xdr:colOff>9525</xdr:colOff>
                    <xdr:row>24</xdr:row>
                    <xdr:rowOff>66675</xdr:rowOff>
                  </from>
                  <to>
                    <xdr:col>1</xdr:col>
                    <xdr:colOff>314325</xdr:colOff>
                    <xdr:row>25</xdr:row>
                    <xdr:rowOff>19050</xdr:rowOff>
                  </to>
                </anchor>
              </controlPr>
            </control>
          </mc:Choice>
        </mc:AlternateContent>
        <mc:AlternateContent xmlns:mc="http://schemas.openxmlformats.org/markup-compatibility/2006">
          <mc:Choice Requires="x14">
            <control shapeId="279586" r:id="rId20" name="Check Box 34">
              <controlPr defaultSize="0" autoFill="0" autoLine="0" autoPict="0">
                <anchor moveWithCells="1">
                  <from>
                    <xdr:col>1</xdr:col>
                    <xdr:colOff>0</xdr:colOff>
                    <xdr:row>26</xdr:row>
                    <xdr:rowOff>9525</xdr:rowOff>
                  </from>
                  <to>
                    <xdr:col>1</xdr:col>
                    <xdr:colOff>304800</xdr:colOff>
                    <xdr:row>26</xdr:row>
                    <xdr:rowOff>266700</xdr:rowOff>
                  </to>
                </anchor>
              </controlPr>
            </control>
          </mc:Choice>
        </mc:AlternateContent>
        <mc:AlternateContent xmlns:mc="http://schemas.openxmlformats.org/markup-compatibility/2006">
          <mc:Choice Requires="x14">
            <control shapeId="279587" r:id="rId21" name="Check Box 35">
              <controlPr defaultSize="0" autoFill="0" autoLine="0" autoPict="0">
                <anchor moveWithCells="1">
                  <from>
                    <xdr:col>2</xdr:col>
                    <xdr:colOff>76200</xdr:colOff>
                    <xdr:row>26</xdr:row>
                    <xdr:rowOff>76200</xdr:rowOff>
                  </from>
                  <to>
                    <xdr:col>2</xdr:col>
                    <xdr:colOff>819150</xdr:colOff>
                    <xdr:row>27</xdr:row>
                    <xdr:rowOff>123825</xdr:rowOff>
                  </to>
                </anchor>
              </controlPr>
            </control>
          </mc:Choice>
        </mc:AlternateContent>
        <mc:AlternateContent xmlns:mc="http://schemas.openxmlformats.org/markup-compatibility/2006">
          <mc:Choice Requires="x14">
            <control shapeId="279588" r:id="rId22" name="Check Box 36">
              <controlPr defaultSize="0" autoFill="0" autoLine="0" autoPict="0">
                <anchor moveWithCells="1">
                  <from>
                    <xdr:col>1</xdr:col>
                    <xdr:colOff>2400300</xdr:colOff>
                    <xdr:row>29</xdr:row>
                    <xdr:rowOff>123825</xdr:rowOff>
                  </from>
                  <to>
                    <xdr:col>2</xdr:col>
                    <xdr:colOff>295275</xdr:colOff>
                    <xdr:row>30</xdr:row>
                    <xdr:rowOff>0</xdr:rowOff>
                  </to>
                </anchor>
              </controlPr>
            </control>
          </mc:Choice>
        </mc:AlternateContent>
        <mc:AlternateContent xmlns:mc="http://schemas.openxmlformats.org/markup-compatibility/2006">
          <mc:Choice Requires="x14">
            <control shapeId="279589" r:id="rId23" name="Check Box 37">
              <controlPr defaultSize="0" autoFill="0" autoLine="0" autoPict="0">
                <anchor moveWithCells="1">
                  <from>
                    <xdr:col>0</xdr:col>
                    <xdr:colOff>2181225</xdr:colOff>
                    <xdr:row>31</xdr:row>
                    <xdr:rowOff>57150</xdr:rowOff>
                  </from>
                  <to>
                    <xdr:col>1</xdr:col>
                    <xdr:colOff>276225</xdr:colOff>
                    <xdr:row>32</xdr:row>
                    <xdr:rowOff>114300</xdr:rowOff>
                  </to>
                </anchor>
              </controlPr>
            </control>
          </mc:Choice>
        </mc:AlternateContent>
        <mc:AlternateContent xmlns:mc="http://schemas.openxmlformats.org/markup-compatibility/2006">
          <mc:Choice Requires="x14">
            <control shapeId="279590" r:id="rId24" name="Check Box 38">
              <controlPr defaultSize="0" autoFill="0" autoLine="0" autoPict="0">
                <anchor moveWithCells="1">
                  <from>
                    <xdr:col>2</xdr:col>
                    <xdr:colOff>19050</xdr:colOff>
                    <xdr:row>31</xdr:row>
                    <xdr:rowOff>142875</xdr:rowOff>
                  </from>
                  <to>
                    <xdr:col>2</xdr:col>
                    <xdr:colOff>323850</xdr:colOff>
                    <xdr:row>32</xdr:row>
                    <xdr:rowOff>104775</xdr:rowOff>
                  </to>
                </anchor>
              </controlPr>
            </control>
          </mc:Choice>
        </mc:AlternateContent>
        <mc:AlternateContent xmlns:mc="http://schemas.openxmlformats.org/markup-compatibility/2006">
          <mc:Choice Requires="x14">
            <control shapeId="279592" r:id="rId25" name="Check Box 40">
              <controlPr defaultSize="0" autoFill="0" autoLine="0" autoPict="0">
                <anchor moveWithCells="1">
                  <from>
                    <xdr:col>1</xdr:col>
                    <xdr:colOff>0</xdr:colOff>
                    <xdr:row>28</xdr:row>
                    <xdr:rowOff>219075</xdr:rowOff>
                  </from>
                  <to>
                    <xdr:col>1</xdr:col>
                    <xdr:colOff>495300</xdr:colOff>
                    <xdr:row>29</xdr:row>
                    <xdr:rowOff>295275</xdr:rowOff>
                  </to>
                </anchor>
              </controlPr>
            </control>
          </mc:Choice>
        </mc:AlternateContent>
        <mc:AlternateContent xmlns:mc="http://schemas.openxmlformats.org/markup-compatibility/2006">
          <mc:Choice Requires="x14">
            <control shapeId="279593" r:id="rId26" name="Check Box 41">
              <controlPr defaultSize="0" autoFill="0" autoLine="0" autoPict="0">
                <anchor moveWithCells="1">
                  <from>
                    <xdr:col>2</xdr:col>
                    <xdr:colOff>19050</xdr:colOff>
                    <xdr:row>22</xdr:row>
                    <xdr:rowOff>0</xdr:rowOff>
                  </from>
                  <to>
                    <xdr:col>2</xdr:col>
                    <xdr:colOff>485775</xdr:colOff>
                    <xdr:row>23</xdr:row>
                    <xdr:rowOff>57150</xdr:rowOff>
                  </to>
                </anchor>
              </controlPr>
            </control>
          </mc:Choice>
        </mc:AlternateContent>
        <mc:AlternateContent xmlns:mc="http://schemas.openxmlformats.org/markup-compatibility/2006">
          <mc:Choice Requires="x14">
            <control shapeId="279611" r:id="rId27" name="Check Box 59">
              <controlPr defaultSize="0" autoFill="0" autoLine="0" autoPict="0">
                <anchor moveWithCells="1">
                  <from>
                    <xdr:col>1</xdr:col>
                    <xdr:colOff>47625</xdr:colOff>
                    <xdr:row>33</xdr:row>
                    <xdr:rowOff>38100</xdr:rowOff>
                  </from>
                  <to>
                    <xdr:col>1</xdr:col>
                    <xdr:colOff>542925</xdr:colOff>
                    <xdr:row>34</xdr:row>
                    <xdr:rowOff>28575</xdr:rowOff>
                  </to>
                </anchor>
              </controlPr>
            </control>
          </mc:Choice>
        </mc:AlternateContent>
        <mc:AlternateContent xmlns:mc="http://schemas.openxmlformats.org/markup-compatibility/2006">
          <mc:Choice Requires="x14">
            <control shapeId="279612" r:id="rId28" name="Check Box 60">
              <controlPr defaultSize="0" autoFill="0" autoLine="0" autoPict="0">
                <anchor moveWithCells="1">
                  <from>
                    <xdr:col>2</xdr:col>
                    <xdr:colOff>28575</xdr:colOff>
                    <xdr:row>33</xdr:row>
                    <xdr:rowOff>19050</xdr:rowOff>
                  </from>
                  <to>
                    <xdr:col>2</xdr:col>
                    <xdr:colOff>495300</xdr:colOff>
                    <xdr:row>34</xdr:row>
                    <xdr:rowOff>57150</xdr:rowOff>
                  </to>
                </anchor>
              </controlPr>
            </control>
          </mc:Choice>
        </mc:AlternateContent>
        <mc:AlternateContent xmlns:mc="http://schemas.openxmlformats.org/markup-compatibility/2006">
          <mc:Choice Requires="x14">
            <control shapeId="279613" r:id="rId29" name="Check Box 61">
              <controlPr defaultSize="0" autoFill="0" autoLine="0" autoPict="0">
                <anchor moveWithCells="1">
                  <from>
                    <xdr:col>2</xdr:col>
                    <xdr:colOff>0</xdr:colOff>
                    <xdr:row>24</xdr:row>
                    <xdr:rowOff>161925</xdr:rowOff>
                  </from>
                  <to>
                    <xdr:col>2</xdr:col>
                    <xdr:colOff>304800</xdr:colOff>
                    <xdr:row>25</xdr:row>
                    <xdr:rowOff>114300</xdr:rowOff>
                  </to>
                </anchor>
              </controlPr>
            </control>
          </mc:Choice>
        </mc:AlternateContent>
        <mc:AlternateContent xmlns:mc="http://schemas.openxmlformats.org/markup-compatibility/2006">
          <mc:Choice Requires="x14">
            <control shapeId="279614" r:id="rId30" name="Check Box 62">
              <controlPr defaultSize="0" autoFill="0" autoLine="0" autoPict="0">
                <anchor moveWithCells="1">
                  <from>
                    <xdr:col>1</xdr:col>
                    <xdr:colOff>9525</xdr:colOff>
                    <xdr:row>24</xdr:row>
                    <xdr:rowOff>66675</xdr:rowOff>
                  </from>
                  <to>
                    <xdr:col>1</xdr:col>
                    <xdr:colOff>314325</xdr:colOff>
                    <xdr:row>25</xdr:row>
                    <xdr:rowOff>19050</xdr:rowOff>
                  </to>
                </anchor>
              </controlPr>
            </control>
          </mc:Choice>
        </mc:AlternateContent>
        <mc:AlternateContent xmlns:mc="http://schemas.openxmlformats.org/markup-compatibility/2006">
          <mc:Choice Requires="x14">
            <control shapeId="279615" r:id="rId31" name="Check Box 63">
              <controlPr defaultSize="0" autoFill="0" autoLine="0" autoPict="0">
                <anchor moveWithCells="1">
                  <from>
                    <xdr:col>1</xdr:col>
                    <xdr:colOff>0</xdr:colOff>
                    <xdr:row>26</xdr:row>
                    <xdr:rowOff>9525</xdr:rowOff>
                  </from>
                  <to>
                    <xdr:col>1</xdr:col>
                    <xdr:colOff>304800</xdr:colOff>
                    <xdr:row>26</xdr:row>
                    <xdr:rowOff>266700</xdr:rowOff>
                  </to>
                </anchor>
              </controlPr>
            </control>
          </mc:Choice>
        </mc:AlternateContent>
        <mc:AlternateContent xmlns:mc="http://schemas.openxmlformats.org/markup-compatibility/2006">
          <mc:Choice Requires="x14">
            <control shapeId="279616" r:id="rId32" name="Check Box 64">
              <controlPr defaultSize="0" autoFill="0" autoLine="0" autoPict="0">
                <anchor moveWithCells="1">
                  <from>
                    <xdr:col>2</xdr:col>
                    <xdr:colOff>76200</xdr:colOff>
                    <xdr:row>26</xdr:row>
                    <xdr:rowOff>76200</xdr:rowOff>
                  </from>
                  <to>
                    <xdr:col>2</xdr:col>
                    <xdr:colOff>819150</xdr:colOff>
                    <xdr:row>27</xdr:row>
                    <xdr:rowOff>123825</xdr:rowOff>
                  </to>
                </anchor>
              </controlPr>
            </control>
          </mc:Choice>
        </mc:AlternateContent>
        <mc:AlternateContent xmlns:mc="http://schemas.openxmlformats.org/markup-compatibility/2006">
          <mc:Choice Requires="x14">
            <control shapeId="279617" r:id="rId33" name="Check Box 65">
              <controlPr defaultSize="0" autoFill="0" autoLine="0" autoPict="0">
                <anchor moveWithCells="1">
                  <from>
                    <xdr:col>1</xdr:col>
                    <xdr:colOff>2400300</xdr:colOff>
                    <xdr:row>29</xdr:row>
                    <xdr:rowOff>123825</xdr:rowOff>
                  </from>
                  <to>
                    <xdr:col>2</xdr:col>
                    <xdr:colOff>295275</xdr:colOff>
                    <xdr:row>30</xdr:row>
                    <xdr:rowOff>0</xdr:rowOff>
                  </to>
                </anchor>
              </controlPr>
            </control>
          </mc:Choice>
        </mc:AlternateContent>
        <mc:AlternateContent xmlns:mc="http://schemas.openxmlformats.org/markup-compatibility/2006">
          <mc:Choice Requires="x14">
            <control shapeId="279618" r:id="rId34" name="Check Box 66">
              <controlPr defaultSize="0" autoFill="0" autoLine="0" autoPict="0">
                <anchor moveWithCells="1">
                  <from>
                    <xdr:col>0</xdr:col>
                    <xdr:colOff>2181225</xdr:colOff>
                    <xdr:row>31</xdr:row>
                    <xdr:rowOff>57150</xdr:rowOff>
                  </from>
                  <to>
                    <xdr:col>1</xdr:col>
                    <xdr:colOff>276225</xdr:colOff>
                    <xdr:row>32</xdr:row>
                    <xdr:rowOff>114300</xdr:rowOff>
                  </to>
                </anchor>
              </controlPr>
            </control>
          </mc:Choice>
        </mc:AlternateContent>
        <mc:AlternateContent xmlns:mc="http://schemas.openxmlformats.org/markup-compatibility/2006">
          <mc:Choice Requires="x14">
            <control shapeId="279619" r:id="rId35" name="Check Box 67">
              <controlPr defaultSize="0" autoFill="0" autoLine="0" autoPict="0">
                <anchor moveWithCells="1">
                  <from>
                    <xdr:col>2</xdr:col>
                    <xdr:colOff>19050</xdr:colOff>
                    <xdr:row>31</xdr:row>
                    <xdr:rowOff>142875</xdr:rowOff>
                  </from>
                  <to>
                    <xdr:col>2</xdr:col>
                    <xdr:colOff>323850</xdr:colOff>
                    <xdr:row>32</xdr:row>
                    <xdr:rowOff>104775</xdr:rowOff>
                  </to>
                </anchor>
              </controlPr>
            </control>
          </mc:Choice>
        </mc:AlternateContent>
        <mc:AlternateContent xmlns:mc="http://schemas.openxmlformats.org/markup-compatibility/2006">
          <mc:Choice Requires="x14">
            <control shapeId="279621" r:id="rId36" name="Check Box 69">
              <controlPr defaultSize="0" autoFill="0" autoLine="0" autoPict="0">
                <anchor moveWithCells="1">
                  <from>
                    <xdr:col>1</xdr:col>
                    <xdr:colOff>0</xdr:colOff>
                    <xdr:row>28</xdr:row>
                    <xdr:rowOff>219075</xdr:rowOff>
                  </from>
                  <to>
                    <xdr:col>1</xdr:col>
                    <xdr:colOff>495300</xdr:colOff>
                    <xdr:row>29</xdr:row>
                    <xdr:rowOff>295275</xdr:rowOff>
                  </to>
                </anchor>
              </controlPr>
            </control>
          </mc:Choice>
        </mc:AlternateContent>
        <mc:AlternateContent xmlns:mc="http://schemas.openxmlformats.org/markup-compatibility/2006">
          <mc:Choice Requires="x14">
            <control shapeId="279622" r:id="rId37" name="Check Box 70">
              <controlPr defaultSize="0" autoFill="0" autoLine="0" autoPict="0">
                <anchor moveWithCells="1">
                  <from>
                    <xdr:col>2</xdr:col>
                    <xdr:colOff>19050</xdr:colOff>
                    <xdr:row>22</xdr:row>
                    <xdr:rowOff>0</xdr:rowOff>
                  </from>
                  <to>
                    <xdr:col>2</xdr:col>
                    <xdr:colOff>485775</xdr:colOff>
                    <xdr:row>23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1:AE325"/>
  <sheetViews>
    <sheetView view="pageBreakPreview" zoomScale="70" zoomScaleNormal="100" zoomScaleSheetLayoutView="70" workbookViewId="0">
      <selection activeCell="V303" sqref="V303"/>
    </sheetView>
  </sheetViews>
  <sheetFormatPr defaultRowHeight="14.25"/>
  <cols>
    <col min="1" max="1" width="4.28515625" style="9" customWidth="1"/>
    <col min="2" max="2" width="4.28515625" style="4" customWidth="1"/>
    <col min="3" max="3" width="9" style="4" customWidth="1"/>
    <col min="4" max="4" width="2.5703125" style="4" customWidth="1"/>
    <col min="5" max="5" width="9" style="4" customWidth="1"/>
    <col min="6" max="6" width="3.7109375" style="4" customWidth="1"/>
    <col min="7" max="7" width="3.7109375" style="4" bestFit="1" customWidth="1"/>
    <col min="8" max="8" width="3.7109375" style="4" customWidth="1"/>
    <col min="9" max="9" width="23.42578125" style="4" customWidth="1"/>
    <col min="10" max="10" width="6.7109375" style="4" customWidth="1"/>
    <col min="11" max="11" width="4.42578125" style="4" customWidth="1"/>
    <col min="12" max="12" width="4.28515625" style="9" customWidth="1"/>
    <col min="13" max="13" width="9" style="4" customWidth="1"/>
    <col min="14" max="14" width="2.5703125" style="4" customWidth="1"/>
    <col min="15" max="15" width="9" style="4" customWidth="1"/>
    <col min="16" max="16" width="3.7109375" style="4" customWidth="1"/>
    <col min="17" max="17" width="3.7109375" style="4" bestFit="1" customWidth="1"/>
    <col min="18" max="18" width="3.7109375" style="4" customWidth="1"/>
    <col min="19" max="21" width="7.7109375" style="4" customWidth="1"/>
    <col min="22" max="22" width="6.7109375" style="4" customWidth="1"/>
    <col min="23" max="23" width="8.85546875" style="4" customWidth="1"/>
    <col min="24" max="24" width="6.5703125" style="4" customWidth="1"/>
    <col min="25" max="256" width="9" style="4"/>
    <col min="257" max="258" width="4.5703125" style="4" customWidth="1"/>
    <col min="259" max="259" width="8.42578125" style="4" customWidth="1"/>
    <col min="260" max="260" width="2.5703125" style="4" customWidth="1"/>
    <col min="261" max="261" width="8.42578125" style="4" bestFit="1" customWidth="1"/>
    <col min="262" max="262" width="3.7109375" style="4" customWidth="1"/>
    <col min="263" max="263" width="3.7109375" style="4" bestFit="1" customWidth="1"/>
    <col min="264" max="264" width="3.7109375" style="4" customWidth="1"/>
    <col min="265" max="265" width="23.42578125" style="4" customWidth="1"/>
    <col min="266" max="266" width="6.7109375" style="4" customWidth="1"/>
    <col min="267" max="268" width="4.42578125" style="4" customWidth="1"/>
    <col min="269" max="269" width="8.42578125" style="4" customWidth="1"/>
    <col min="270" max="270" width="2.5703125" style="4" customWidth="1"/>
    <col min="271" max="271" width="8.42578125" style="4" bestFit="1" customWidth="1"/>
    <col min="272" max="272" width="3.7109375" style="4" customWidth="1"/>
    <col min="273" max="273" width="3.7109375" style="4" bestFit="1" customWidth="1"/>
    <col min="274" max="274" width="3.7109375" style="4" customWidth="1"/>
    <col min="275" max="277" width="7.7109375" style="4" customWidth="1"/>
    <col min="278" max="278" width="6.7109375" style="4" customWidth="1"/>
    <col min="279" max="279" width="8.85546875" style="4" customWidth="1"/>
    <col min="280" max="280" width="6.5703125" style="4" customWidth="1"/>
    <col min="281" max="512" width="9" style="4"/>
    <col min="513" max="514" width="4.5703125" style="4" customWidth="1"/>
    <col min="515" max="515" width="8.42578125" style="4" customWidth="1"/>
    <col min="516" max="516" width="2.5703125" style="4" customWidth="1"/>
    <col min="517" max="517" width="8.42578125" style="4" bestFit="1" customWidth="1"/>
    <col min="518" max="518" width="3.7109375" style="4" customWidth="1"/>
    <col min="519" max="519" width="3.7109375" style="4" bestFit="1" customWidth="1"/>
    <col min="520" max="520" width="3.7109375" style="4" customWidth="1"/>
    <col min="521" max="521" width="23.42578125" style="4" customWidth="1"/>
    <col min="522" max="522" width="6.7109375" style="4" customWidth="1"/>
    <col min="523" max="524" width="4.42578125" style="4" customWidth="1"/>
    <col min="525" max="525" width="8.42578125" style="4" customWidth="1"/>
    <col min="526" max="526" width="2.5703125" style="4" customWidth="1"/>
    <col min="527" max="527" width="8.42578125" style="4" bestFit="1" customWidth="1"/>
    <col min="528" max="528" width="3.7109375" style="4" customWidth="1"/>
    <col min="529" max="529" width="3.7109375" style="4" bestFit="1" customWidth="1"/>
    <col min="530" max="530" width="3.7109375" style="4" customWidth="1"/>
    <col min="531" max="533" width="7.7109375" style="4" customWidth="1"/>
    <col min="534" max="534" width="6.7109375" style="4" customWidth="1"/>
    <col min="535" max="535" width="8.85546875" style="4" customWidth="1"/>
    <col min="536" max="536" width="6.5703125" style="4" customWidth="1"/>
    <col min="537" max="768" width="9" style="4"/>
    <col min="769" max="770" width="4.5703125" style="4" customWidth="1"/>
    <col min="771" max="771" width="8.42578125" style="4" customWidth="1"/>
    <col min="772" max="772" width="2.5703125" style="4" customWidth="1"/>
    <col min="773" max="773" width="8.42578125" style="4" bestFit="1" customWidth="1"/>
    <col min="774" max="774" width="3.7109375" style="4" customWidth="1"/>
    <col min="775" max="775" width="3.7109375" style="4" bestFit="1" customWidth="1"/>
    <col min="776" max="776" width="3.7109375" style="4" customWidth="1"/>
    <col min="777" max="777" width="23.42578125" style="4" customWidth="1"/>
    <col min="778" max="778" width="6.7109375" style="4" customWidth="1"/>
    <col min="779" max="780" width="4.42578125" style="4" customWidth="1"/>
    <col min="781" max="781" width="8.42578125" style="4" customWidth="1"/>
    <col min="782" max="782" width="2.5703125" style="4" customWidth="1"/>
    <col min="783" max="783" width="8.42578125" style="4" bestFit="1" customWidth="1"/>
    <col min="784" max="784" width="3.7109375" style="4" customWidth="1"/>
    <col min="785" max="785" width="3.7109375" style="4" bestFit="1" customWidth="1"/>
    <col min="786" max="786" width="3.7109375" style="4" customWidth="1"/>
    <col min="787" max="789" width="7.7109375" style="4" customWidth="1"/>
    <col min="790" max="790" width="6.7109375" style="4" customWidth="1"/>
    <col min="791" max="791" width="8.85546875" style="4" customWidth="1"/>
    <col min="792" max="792" width="6.5703125" style="4" customWidth="1"/>
    <col min="793" max="1024" width="9" style="4"/>
    <col min="1025" max="1026" width="4.5703125" style="4" customWidth="1"/>
    <col min="1027" max="1027" width="8.42578125" style="4" customWidth="1"/>
    <col min="1028" max="1028" width="2.5703125" style="4" customWidth="1"/>
    <col min="1029" max="1029" width="8.42578125" style="4" bestFit="1" customWidth="1"/>
    <col min="1030" max="1030" width="3.7109375" style="4" customWidth="1"/>
    <col min="1031" max="1031" width="3.7109375" style="4" bestFit="1" customWidth="1"/>
    <col min="1032" max="1032" width="3.7109375" style="4" customWidth="1"/>
    <col min="1033" max="1033" width="23.42578125" style="4" customWidth="1"/>
    <col min="1034" max="1034" width="6.7109375" style="4" customWidth="1"/>
    <col min="1035" max="1036" width="4.42578125" style="4" customWidth="1"/>
    <col min="1037" max="1037" width="8.42578125" style="4" customWidth="1"/>
    <col min="1038" max="1038" width="2.5703125" style="4" customWidth="1"/>
    <col min="1039" max="1039" width="8.42578125" style="4" bestFit="1" customWidth="1"/>
    <col min="1040" max="1040" width="3.7109375" style="4" customWidth="1"/>
    <col min="1041" max="1041" width="3.7109375" style="4" bestFit="1" customWidth="1"/>
    <col min="1042" max="1042" width="3.7109375" style="4" customWidth="1"/>
    <col min="1043" max="1045" width="7.7109375" style="4" customWidth="1"/>
    <col min="1046" max="1046" width="6.7109375" style="4" customWidth="1"/>
    <col min="1047" max="1047" width="8.85546875" style="4" customWidth="1"/>
    <col min="1048" max="1048" width="6.5703125" style="4" customWidth="1"/>
    <col min="1049" max="1280" width="9" style="4"/>
    <col min="1281" max="1282" width="4.5703125" style="4" customWidth="1"/>
    <col min="1283" max="1283" width="8.42578125" style="4" customWidth="1"/>
    <col min="1284" max="1284" width="2.5703125" style="4" customWidth="1"/>
    <col min="1285" max="1285" width="8.42578125" style="4" bestFit="1" customWidth="1"/>
    <col min="1286" max="1286" width="3.7109375" style="4" customWidth="1"/>
    <col min="1287" max="1287" width="3.7109375" style="4" bestFit="1" customWidth="1"/>
    <col min="1288" max="1288" width="3.7109375" style="4" customWidth="1"/>
    <col min="1289" max="1289" width="23.42578125" style="4" customWidth="1"/>
    <col min="1290" max="1290" width="6.7109375" style="4" customWidth="1"/>
    <col min="1291" max="1292" width="4.42578125" style="4" customWidth="1"/>
    <col min="1293" max="1293" width="8.42578125" style="4" customWidth="1"/>
    <col min="1294" max="1294" width="2.5703125" style="4" customWidth="1"/>
    <col min="1295" max="1295" width="8.42578125" style="4" bestFit="1" customWidth="1"/>
    <col min="1296" max="1296" width="3.7109375" style="4" customWidth="1"/>
    <col min="1297" max="1297" width="3.7109375" style="4" bestFit="1" customWidth="1"/>
    <col min="1298" max="1298" width="3.7109375" style="4" customWidth="1"/>
    <col min="1299" max="1301" width="7.7109375" style="4" customWidth="1"/>
    <col min="1302" max="1302" width="6.7109375" style="4" customWidth="1"/>
    <col min="1303" max="1303" width="8.85546875" style="4" customWidth="1"/>
    <col min="1304" max="1304" width="6.5703125" style="4" customWidth="1"/>
    <col min="1305" max="1536" width="9" style="4"/>
    <col min="1537" max="1538" width="4.5703125" style="4" customWidth="1"/>
    <col min="1539" max="1539" width="8.42578125" style="4" customWidth="1"/>
    <col min="1540" max="1540" width="2.5703125" style="4" customWidth="1"/>
    <col min="1541" max="1541" width="8.42578125" style="4" bestFit="1" customWidth="1"/>
    <col min="1542" max="1542" width="3.7109375" style="4" customWidth="1"/>
    <col min="1543" max="1543" width="3.7109375" style="4" bestFit="1" customWidth="1"/>
    <col min="1544" max="1544" width="3.7109375" style="4" customWidth="1"/>
    <col min="1545" max="1545" width="23.42578125" style="4" customWidth="1"/>
    <col min="1546" max="1546" width="6.7109375" style="4" customWidth="1"/>
    <col min="1547" max="1548" width="4.42578125" style="4" customWidth="1"/>
    <col min="1549" max="1549" width="8.42578125" style="4" customWidth="1"/>
    <col min="1550" max="1550" width="2.5703125" style="4" customWidth="1"/>
    <col min="1551" max="1551" width="8.42578125" style="4" bestFit="1" customWidth="1"/>
    <col min="1552" max="1552" width="3.7109375" style="4" customWidth="1"/>
    <col min="1553" max="1553" width="3.7109375" style="4" bestFit="1" customWidth="1"/>
    <col min="1554" max="1554" width="3.7109375" style="4" customWidth="1"/>
    <col min="1555" max="1557" width="7.7109375" style="4" customWidth="1"/>
    <col min="1558" max="1558" width="6.7109375" style="4" customWidth="1"/>
    <col min="1559" max="1559" width="8.85546875" style="4" customWidth="1"/>
    <col min="1560" max="1560" width="6.5703125" style="4" customWidth="1"/>
    <col min="1561" max="1792" width="9" style="4"/>
    <col min="1793" max="1794" width="4.5703125" style="4" customWidth="1"/>
    <col min="1795" max="1795" width="8.42578125" style="4" customWidth="1"/>
    <col min="1796" max="1796" width="2.5703125" style="4" customWidth="1"/>
    <col min="1797" max="1797" width="8.42578125" style="4" bestFit="1" customWidth="1"/>
    <col min="1798" max="1798" width="3.7109375" style="4" customWidth="1"/>
    <col min="1799" max="1799" width="3.7109375" style="4" bestFit="1" customWidth="1"/>
    <col min="1800" max="1800" width="3.7109375" style="4" customWidth="1"/>
    <col min="1801" max="1801" width="23.42578125" style="4" customWidth="1"/>
    <col min="1802" max="1802" width="6.7109375" style="4" customWidth="1"/>
    <col min="1803" max="1804" width="4.42578125" style="4" customWidth="1"/>
    <col min="1805" max="1805" width="8.42578125" style="4" customWidth="1"/>
    <col min="1806" max="1806" width="2.5703125" style="4" customWidth="1"/>
    <col min="1807" max="1807" width="8.42578125" style="4" bestFit="1" customWidth="1"/>
    <col min="1808" max="1808" width="3.7109375" style="4" customWidth="1"/>
    <col min="1809" max="1809" width="3.7109375" style="4" bestFit="1" customWidth="1"/>
    <col min="1810" max="1810" width="3.7109375" style="4" customWidth="1"/>
    <col min="1811" max="1813" width="7.7109375" style="4" customWidth="1"/>
    <col min="1814" max="1814" width="6.7109375" style="4" customWidth="1"/>
    <col min="1815" max="1815" width="8.85546875" style="4" customWidth="1"/>
    <col min="1816" max="1816" width="6.5703125" style="4" customWidth="1"/>
    <col min="1817" max="2048" width="9" style="4"/>
    <col min="2049" max="2050" width="4.5703125" style="4" customWidth="1"/>
    <col min="2051" max="2051" width="8.42578125" style="4" customWidth="1"/>
    <col min="2052" max="2052" width="2.5703125" style="4" customWidth="1"/>
    <col min="2053" max="2053" width="8.42578125" style="4" bestFit="1" customWidth="1"/>
    <col min="2054" max="2054" width="3.7109375" style="4" customWidth="1"/>
    <col min="2055" max="2055" width="3.7109375" style="4" bestFit="1" customWidth="1"/>
    <col min="2056" max="2056" width="3.7109375" style="4" customWidth="1"/>
    <col min="2057" max="2057" width="23.42578125" style="4" customWidth="1"/>
    <col min="2058" max="2058" width="6.7109375" style="4" customWidth="1"/>
    <col min="2059" max="2060" width="4.42578125" style="4" customWidth="1"/>
    <col min="2061" max="2061" width="8.42578125" style="4" customWidth="1"/>
    <col min="2062" max="2062" width="2.5703125" style="4" customWidth="1"/>
    <col min="2063" max="2063" width="8.42578125" style="4" bestFit="1" customWidth="1"/>
    <col min="2064" max="2064" width="3.7109375" style="4" customWidth="1"/>
    <col min="2065" max="2065" width="3.7109375" style="4" bestFit="1" customWidth="1"/>
    <col min="2066" max="2066" width="3.7109375" style="4" customWidth="1"/>
    <col min="2067" max="2069" width="7.7109375" style="4" customWidth="1"/>
    <col min="2070" max="2070" width="6.7109375" style="4" customWidth="1"/>
    <col min="2071" max="2071" width="8.85546875" style="4" customWidth="1"/>
    <col min="2072" max="2072" width="6.5703125" style="4" customWidth="1"/>
    <col min="2073" max="2304" width="9" style="4"/>
    <col min="2305" max="2306" width="4.5703125" style="4" customWidth="1"/>
    <col min="2307" max="2307" width="8.42578125" style="4" customWidth="1"/>
    <col min="2308" max="2308" width="2.5703125" style="4" customWidth="1"/>
    <col min="2309" max="2309" width="8.42578125" style="4" bestFit="1" customWidth="1"/>
    <col min="2310" max="2310" width="3.7109375" style="4" customWidth="1"/>
    <col min="2311" max="2311" width="3.7109375" style="4" bestFit="1" customWidth="1"/>
    <col min="2312" max="2312" width="3.7109375" style="4" customWidth="1"/>
    <col min="2313" max="2313" width="23.42578125" style="4" customWidth="1"/>
    <col min="2314" max="2314" width="6.7109375" style="4" customWidth="1"/>
    <col min="2315" max="2316" width="4.42578125" style="4" customWidth="1"/>
    <col min="2317" max="2317" width="8.42578125" style="4" customWidth="1"/>
    <col min="2318" max="2318" width="2.5703125" style="4" customWidth="1"/>
    <col min="2319" max="2319" width="8.42578125" style="4" bestFit="1" customWidth="1"/>
    <col min="2320" max="2320" width="3.7109375" style="4" customWidth="1"/>
    <col min="2321" max="2321" width="3.7109375" style="4" bestFit="1" customWidth="1"/>
    <col min="2322" max="2322" width="3.7109375" style="4" customWidth="1"/>
    <col min="2323" max="2325" width="7.7109375" style="4" customWidth="1"/>
    <col min="2326" max="2326" width="6.7109375" style="4" customWidth="1"/>
    <col min="2327" max="2327" width="8.85546875" style="4" customWidth="1"/>
    <col min="2328" max="2328" width="6.5703125" style="4" customWidth="1"/>
    <col min="2329" max="2560" width="9" style="4"/>
    <col min="2561" max="2562" width="4.5703125" style="4" customWidth="1"/>
    <col min="2563" max="2563" width="8.42578125" style="4" customWidth="1"/>
    <col min="2564" max="2564" width="2.5703125" style="4" customWidth="1"/>
    <col min="2565" max="2565" width="8.42578125" style="4" bestFit="1" customWidth="1"/>
    <col min="2566" max="2566" width="3.7109375" style="4" customWidth="1"/>
    <col min="2567" max="2567" width="3.7109375" style="4" bestFit="1" customWidth="1"/>
    <col min="2568" max="2568" width="3.7109375" style="4" customWidth="1"/>
    <col min="2569" max="2569" width="23.42578125" style="4" customWidth="1"/>
    <col min="2570" max="2570" width="6.7109375" style="4" customWidth="1"/>
    <col min="2571" max="2572" width="4.42578125" style="4" customWidth="1"/>
    <col min="2573" max="2573" width="8.42578125" style="4" customWidth="1"/>
    <col min="2574" max="2574" width="2.5703125" style="4" customWidth="1"/>
    <col min="2575" max="2575" width="8.42578125" style="4" bestFit="1" customWidth="1"/>
    <col min="2576" max="2576" width="3.7109375" style="4" customWidth="1"/>
    <col min="2577" max="2577" width="3.7109375" style="4" bestFit="1" customWidth="1"/>
    <col min="2578" max="2578" width="3.7109375" style="4" customWidth="1"/>
    <col min="2579" max="2581" width="7.7109375" style="4" customWidth="1"/>
    <col min="2582" max="2582" width="6.7109375" style="4" customWidth="1"/>
    <col min="2583" max="2583" width="8.85546875" style="4" customWidth="1"/>
    <col min="2584" max="2584" width="6.5703125" style="4" customWidth="1"/>
    <col min="2585" max="2816" width="9" style="4"/>
    <col min="2817" max="2818" width="4.5703125" style="4" customWidth="1"/>
    <col min="2819" max="2819" width="8.42578125" style="4" customWidth="1"/>
    <col min="2820" max="2820" width="2.5703125" style="4" customWidth="1"/>
    <col min="2821" max="2821" width="8.42578125" style="4" bestFit="1" customWidth="1"/>
    <col min="2822" max="2822" width="3.7109375" style="4" customWidth="1"/>
    <col min="2823" max="2823" width="3.7109375" style="4" bestFit="1" customWidth="1"/>
    <col min="2824" max="2824" width="3.7109375" style="4" customWidth="1"/>
    <col min="2825" max="2825" width="23.42578125" style="4" customWidth="1"/>
    <col min="2826" max="2826" width="6.7109375" style="4" customWidth="1"/>
    <col min="2827" max="2828" width="4.42578125" style="4" customWidth="1"/>
    <col min="2829" max="2829" width="8.42578125" style="4" customWidth="1"/>
    <col min="2830" max="2830" width="2.5703125" style="4" customWidth="1"/>
    <col min="2831" max="2831" width="8.42578125" style="4" bestFit="1" customWidth="1"/>
    <col min="2832" max="2832" width="3.7109375" style="4" customWidth="1"/>
    <col min="2833" max="2833" width="3.7109375" style="4" bestFit="1" customWidth="1"/>
    <col min="2834" max="2834" width="3.7109375" style="4" customWidth="1"/>
    <col min="2835" max="2837" width="7.7109375" style="4" customWidth="1"/>
    <col min="2838" max="2838" width="6.7109375" style="4" customWidth="1"/>
    <col min="2839" max="2839" width="8.85546875" style="4" customWidth="1"/>
    <col min="2840" max="2840" width="6.5703125" style="4" customWidth="1"/>
    <col min="2841" max="3072" width="9" style="4"/>
    <col min="3073" max="3074" width="4.5703125" style="4" customWidth="1"/>
    <col min="3075" max="3075" width="8.42578125" style="4" customWidth="1"/>
    <col min="3076" max="3076" width="2.5703125" style="4" customWidth="1"/>
    <col min="3077" max="3077" width="8.42578125" style="4" bestFit="1" customWidth="1"/>
    <col min="3078" max="3078" width="3.7109375" style="4" customWidth="1"/>
    <col min="3079" max="3079" width="3.7109375" style="4" bestFit="1" customWidth="1"/>
    <col min="3080" max="3080" width="3.7109375" style="4" customWidth="1"/>
    <col min="3081" max="3081" width="23.42578125" style="4" customWidth="1"/>
    <col min="3082" max="3082" width="6.7109375" style="4" customWidth="1"/>
    <col min="3083" max="3084" width="4.42578125" style="4" customWidth="1"/>
    <col min="3085" max="3085" width="8.42578125" style="4" customWidth="1"/>
    <col min="3086" max="3086" width="2.5703125" style="4" customWidth="1"/>
    <col min="3087" max="3087" width="8.42578125" style="4" bestFit="1" customWidth="1"/>
    <col min="3088" max="3088" width="3.7109375" style="4" customWidth="1"/>
    <col min="3089" max="3089" width="3.7109375" style="4" bestFit="1" customWidth="1"/>
    <col min="3090" max="3090" width="3.7109375" style="4" customWidth="1"/>
    <col min="3091" max="3093" width="7.7109375" style="4" customWidth="1"/>
    <col min="3094" max="3094" width="6.7109375" style="4" customWidth="1"/>
    <col min="3095" max="3095" width="8.85546875" style="4" customWidth="1"/>
    <col min="3096" max="3096" width="6.5703125" style="4" customWidth="1"/>
    <col min="3097" max="3328" width="9" style="4"/>
    <col min="3329" max="3330" width="4.5703125" style="4" customWidth="1"/>
    <col min="3331" max="3331" width="8.42578125" style="4" customWidth="1"/>
    <col min="3332" max="3332" width="2.5703125" style="4" customWidth="1"/>
    <col min="3333" max="3333" width="8.42578125" style="4" bestFit="1" customWidth="1"/>
    <col min="3334" max="3334" width="3.7109375" style="4" customWidth="1"/>
    <col min="3335" max="3335" width="3.7109375" style="4" bestFit="1" customWidth="1"/>
    <col min="3336" max="3336" width="3.7109375" style="4" customWidth="1"/>
    <col min="3337" max="3337" width="23.42578125" style="4" customWidth="1"/>
    <col min="3338" max="3338" width="6.7109375" style="4" customWidth="1"/>
    <col min="3339" max="3340" width="4.42578125" style="4" customWidth="1"/>
    <col min="3341" max="3341" width="8.42578125" style="4" customWidth="1"/>
    <col min="3342" max="3342" width="2.5703125" style="4" customWidth="1"/>
    <col min="3343" max="3343" width="8.42578125" style="4" bestFit="1" customWidth="1"/>
    <col min="3344" max="3344" width="3.7109375" style="4" customWidth="1"/>
    <col min="3345" max="3345" width="3.7109375" style="4" bestFit="1" customWidth="1"/>
    <col min="3346" max="3346" width="3.7109375" style="4" customWidth="1"/>
    <col min="3347" max="3349" width="7.7109375" style="4" customWidth="1"/>
    <col min="3350" max="3350" width="6.7109375" style="4" customWidth="1"/>
    <col min="3351" max="3351" width="8.85546875" style="4" customWidth="1"/>
    <col min="3352" max="3352" width="6.5703125" style="4" customWidth="1"/>
    <col min="3353" max="3584" width="9" style="4"/>
    <col min="3585" max="3586" width="4.5703125" style="4" customWidth="1"/>
    <col min="3587" max="3587" width="8.42578125" style="4" customWidth="1"/>
    <col min="3588" max="3588" width="2.5703125" style="4" customWidth="1"/>
    <col min="3589" max="3589" width="8.42578125" style="4" bestFit="1" customWidth="1"/>
    <col min="3590" max="3590" width="3.7109375" style="4" customWidth="1"/>
    <col min="3591" max="3591" width="3.7109375" style="4" bestFit="1" customWidth="1"/>
    <col min="3592" max="3592" width="3.7109375" style="4" customWidth="1"/>
    <col min="3593" max="3593" width="23.42578125" style="4" customWidth="1"/>
    <col min="3594" max="3594" width="6.7109375" style="4" customWidth="1"/>
    <col min="3595" max="3596" width="4.42578125" style="4" customWidth="1"/>
    <col min="3597" max="3597" width="8.42578125" style="4" customWidth="1"/>
    <col min="3598" max="3598" width="2.5703125" style="4" customWidth="1"/>
    <col min="3599" max="3599" width="8.42578125" style="4" bestFit="1" customWidth="1"/>
    <col min="3600" max="3600" width="3.7109375" style="4" customWidth="1"/>
    <col min="3601" max="3601" width="3.7109375" style="4" bestFit="1" customWidth="1"/>
    <col min="3602" max="3602" width="3.7109375" style="4" customWidth="1"/>
    <col min="3603" max="3605" width="7.7109375" style="4" customWidth="1"/>
    <col min="3606" max="3606" width="6.7109375" style="4" customWidth="1"/>
    <col min="3607" max="3607" width="8.85546875" style="4" customWidth="1"/>
    <col min="3608" max="3608" width="6.5703125" style="4" customWidth="1"/>
    <col min="3609" max="3840" width="9" style="4"/>
    <col min="3841" max="3842" width="4.5703125" style="4" customWidth="1"/>
    <col min="3843" max="3843" width="8.42578125" style="4" customWidth="1"/>
    <col min="3844" max="3844" width="2.5703125" style="4" customWidth="1"/>
    <col min="3845" max="3845" width="8.42578125" style="4" bestFit="1" customWidth="1"/>
    <col min="3846" max="3846" width="3.7109375" style="4" customWidth="1"/>
    <col min="3847" max="3847" width="3.7109375" style="4" bestFit="1" customWidth="1"/>
    <col min="3848" max="3848" width="3.7109375" style="4" customWidth="1"/>
    <col min="3849" max="3849" width="23.42578125" style="4" customWidth="1"/>
    <col min="3850" max="3850" width="6.7109375" style="4" customWidth="1"/>
    <col min="3851" max="3852" width="4.42578125" style="4" customWidth="1"/>
    <col min="3853" max="3853" width="8.42578125" style="4" customWidth="1"/>
    <col min="3854" max="3854" width="2.5703125" style="4" customWidth="1"/>
    <col min="3855" max="3855" width="8.42578125" style="4" bestFit="1" customWidth="1"/>
    <col min="3856" max="3856" width="3.7109375" style="4" customWidth="1"/>
    <col min="3857" max="3857" width="3.7109375" style="4" bestFit="1" customWidth="1"/>
    <col min="3858" max="3858" width="3.7109375" style="4" customWidth="1"/>
    <col min="3859" max="3861" width="7.7109375" style="4" customWidth="1"/>
    <col min="3862" max="3862" width="6.7109375" style="4" customWidth="1"/>
    <col min="3863" max="3863" width="8.85546875" style="4" customWidth="1"/>
    <col min="3864" max="3864" width="6.5703125" style="4" customWidth="1"/>
    <col min="3865" max="4096" width="9" style="4"/>
    <col min="4097" max="4098" width="4.5703125" style="4" customWidth="1"/>
    <col min="4099" max="4099" width="8.42578125" style="4" customWidth="1"/>
    <col min="4100" max="4100" width="2.5703125" style="4" customWidth="1"/>
    <col min="4101" max="4101" width="8.42578125" style="4" bestFit="1" customWidth="1"/>
    <col min="4102" max="4102" width="3.7109375" style="4" customWidth="1"/>
    <col min="4103" max="4103" width="3.7109375" style="4" bestFit="1" customWidth="1"/>
    <col min="4104" max="4104" width="3.7109375" style="4" customWidth="1"/>
    <col min="4105" max="4105" width="23.42578125" style="4" customWidth="1"/>
    <col min="4106" max="4106" width="6.7109375" style="4" customWidth="1"/>
    <col min="4107" max="4108" width="4.42578125" style="4" customWidth="1"/>
    <col min="4109" max="4109" width="8.42578125" style="4" customWidth="1"/>
    <col min="4110" max="4110" width="2.5703125" style="4" customWidth="1"/>
    <col min="4111" max="4111" width="8.42578125" style="4" bestFit="1" customWidth="1"/>
    <col min="4112" max="4112" width="3.7109375" style="4" customWidth="1"/>
    <col min="4113" max="4113" width="3.7109375" style="4" bestFit="1" customWidth="1"/>
    <col min="4114" max="4114" width="3.7109375" style="4" customWidth="1"/>
    <col min="4115" max="4117" width="7.7109375" style="4" customWidth="1"/>
    <col min="4118" max="4118" width="6.7109375" style="4" customWidth="1"/>
    <col min="4119" max="4119" width="8.85546875" style="4" customWidth="1"/>
    <col min="4120" max="4120" width="6.5703125" style="4" customWidth="1"/>
    <col min="4121" max="4352" width="9" style="4"/>
    <col min="4353" max="4354" width="4.5703125" style="4" customWidth="1"/>
    <col min="4355" max="4355" width="8.42578125" style="4" customWidth="1"/>
    <col min="4356" max="4356" width="2.5703125" style="4" customWidth="1"/>
    <col min="4357" max="4357" width="8.42578125" style="4" bestFit="1" customWidth="1"/>
    <col min="4358" max="4358" width="3.7109375" style="4" customWidth="1"/>
    <col min="4359" max="4359" width="3.7109375" style="4" bestFit="1" customWidth="1"/>
    <col min="4360" max="4360" width="3.7109375" style="4" customWidth="1"/>
    <col min="4361" max="4361" width="23.42578125" style="4" customWidth="1"/>
    <col min="4362" max="4362" width="6.7109375" style="4" customWidth="1"/>
    <col min="4363" max="4364" width="4.42578125" style="4" customWidth="1"/>
    <col min="4365" max="4365" width="8.42578125" style="4" customWidth="1"/>
    <col min="4366" max="4366" width="2.5703125" style="4" customWidth="1"/>
    <col min="4367" max="4367" width="8.42578125" style="4" bestFit="1" customWidth="1"/>
    <col min="4368" max="4368" width="3.7109375" style="4" customWidth="1"/>
    <col min="4369" max="4369" width="3.7109375" style="4" bestFit="1" customWidth="1"/>
    <col min="4370" max="4370" width="3.7109375" style="4" customWidth="1"/>
    <col min="4371" max="4373" width="7.7109375" style="4" customWidth="1"/>
    <col min="4374" max="4374" width="6.7109375" style="4" customWidth="1"/>
    <col min="4375" max="4375" width="8.85546875" style="4" customWidth="1"/>
    <col min="4376" max="4376" width="6.5703125" style="4" customWidth="1"/>
    <col min="4377" max="4608" width="9" style="4"/>
    <col min="4609" max="4610" width="4.5703125" style="4" customWidth="1"/>
    <col min="4611" max="4611" width="8.42578125" style="4" customWidth="1"/>
    <col min="4612" max="4612" width="2.5703125" style="4" customWidth="1"/>
    <col min="4613" max="4613" width="8.42578125" style="4" bestFit="1" customWidth="1"/>
    <col min="4614" max="4614" width="3.7109375" style="4" customWidth="1"/>
    <col min="4615" max="4615" width="3.7109375" style="4" bestFit="1" customWidth="1"/>
    <col min="4616" max="4616" width="3.7109375" style="4" customWidth="1"/>
    <col min="4617" max="4617" width="23.42578125" style="4" customWidth="1"/>
    <col min="4618" max="4618" width="6.7109375" style="4" customWidth="1"/>
    <col min="4619" max="4620" width="4.42578125" style="4" customWidth="1"/>
    <col min="4621" max="4621" width="8.42578125" style="4" customWidth="1"/>
    <col min="4622" max="4622" width="2.5703125" style="4" customWidth="1"/>
    <col min="4623" max="4623" width="8.42578125" style="4" bestFit="1" customWidth="1"/>
    <col min="4624" max="4624" width="3.7109375" style="4" customWidth="1"/>
    <col min="4625" max="4625" width="3.7109375" style="4" bestFit="1" customWidth="1"/>
    <col min="4626" max="4626" width="3.7109375" style="4" customWidth="1"/>
    <col min="4627" max="4629" width="7.7109375" style="4" customWidth="1"/>
    <col min="4630" max="4630" width="6.7109375" style="4" customWidth="1"/>
    <col min="4631" max="4631" width="8.85546875" style="4" customWidth="1"/>
    <col min="4632" max="4632" width="6.5703125" style="4" customWidth="1"/>
    <col min="4633" max="4864" width="9" style="4"/>
    <col min="4865" max="4866" width="4.5703125" style="4" customWidth="1"/>
    <col min="4867" max="4867" width="8.42578125" style="4" customWidth="1"/>
    <col min="4868" max="4868" width="2.5703125" style="4" customWidth="1"/>
    <col min="4869" max="4869" width="8.42578125" style="4" bestFit="1" customWidth="1"/>
    <col min="4870" max="4870" width="3.7109375" style="4" customWidth="1"/>
    <col min="4871" max="4871" width="3.7109375" style="4" bestFit="1" customWidth="1"/>
    <col min="4872" max="4872" width="3.7109375" style="4" customWidth="1"/>
    <col min="4873" max="4873" width="23.42578125" style="4" customWidth="1"/>
    <col min="4874" max="4874" width="6.7109375" style="4" customWidth="1"/>
    <col min="4875" max="4876" width="4.42578125" style="4" customWidth="1"/>
    <col min="4877" max="4877" width="8.42578125" style="4" customWidth="1"/>
    <col min="4878" max="4878" width="2.5703125" style="4" customWidth="1"/>
    <col min="4879" max="4879" width="8.42578125" style="4" bestFit="1" customWidth="1"/>
    <col min="4880" max="4880" width="3.7109375" style="4" customWidth="1"/>
    <col min="4881" max="4881" width="3.7109375" style="4" bestFit="1" customWidth="1"/>
    <col min="4882" max="4882" width="3.7109375" style="4" customWidth="1"/>
    <col min="4883" max="4885" width="7.7109375" style="4" customWidth="1"/>
    <col min="4886" max="4886" width="6.7109375" style="4" customWidth="1"/>
    <col min="4887" max="4887" width="8.85546875" style="4" customWidth="1"/>
    <col min="4888" max="4888" width="6.5703125" style="4" customWidth="1"/>
    <col min="4889" max="5120" width="9" style="4"/>
    <col min="5121" max="5122" width="4.5703125" style="4" customWidth="1"/>
    <col min="5123" max="5123" width="8.42578125" style="4" customWidth="1"/>
    <col min="5124" max="5124" width="2.5703125" style="4" customWidth="1"/>
    <col min="5125" max="5125" width="8.42578125" style="4" bestFit="1" customWidth="1"/>
    <col min="5126" max="5126" width="3.7109375" style="4" customWidth="1"/>
    <col min="5127" max="5127" width="3.7109375" style="4" bestFit="1" customWidth="1"/>
    <col min="5128" max="5128" width="3.7109375" style="4" customWidth="1"/>
    <col min="5129" max="5129" width="23.42578125" style="4" customWidth="1"/>
    <col min="5130" max="5130" width="6.7109375" style="4" customWidth="1"/>
    <col min="5131" max="5132" width="4.42578125" style="4" customWidth="1"/>
    <col min="5133" max="5133" width="8.42578125" style="4" customWidth="1"/>
    <col min="5134" max="5134" width="2.5703125" style="4" customWidth="1"/>
    <col min="5135" max="5135" width="8.42578125" style="4" bestFit="1" customWidth="1"/>
    <col min="5136" max="5136" width="3.7109375" style="4" customWidth="1"/>
    <col min="5137" max="5137" width="3.7109375" style="4" bestFit="1" customWidth="1"/>
    <col min="5138" max="5138" width="3.7109375" style="4" customWidth="1"/>
    <col min="5139" max="5141" width="7.7109375" style="4" customWidth="1"/>
    <col min="5142" max="5142" width="6.7109375" style="4" customWidth="1"/>
    <col min="5143" max="5143" width="8.85546875" style="4" customWidth="1"/>
    <col min="5144" max="5144" width="6.5703125" style="4" customWidth="1"/>
    <col min="5145" max="5376" width="9" style="4"/>
    <col min="5377" max="5378" width="4.5703125" style="4" customWidth="1"/>
    <col min="5379" max="5379" width="8.42578125" style="4" customWidth="1"/>
    <col min="5380" max="5380" width="2.5703125" style="4" customWidth="1"/>
    <col min="5381" max="5381" width="8.42578125" style="4" bestFit="1" customWidth="1"/>
    <col min="5382" max="5382" width="3.7109375" style="4" customWidth="1"/>
    <col min="5383" max="5383" width="3.7109375" style="4" bestFit="1" customWidth="1"/>
    <col min="5384" max="5384" width="3.7109375" style="4" customWidth="1"/>
    <col min="5385" max="5385" width="23.42578125" style="4" customWidth="1"/>
    <col min="5386" max="5386" width="6.7109375" style="4" customWidth="1"/>
    <col min="5387" max="5388" width="4.42578125" style="4" customWidth="1"/>
    <col min="5389" max="5389" width="8.42578125" style="4" customWidth="1"/>
    <col min="5390" max="5390" width="2.5703125" style="4" customWidth="1"/>
    <col min="5391" max="5391" width="8.42578125" style="4" bestFit="1" customWidth="1"/>
    <col min="5392" max="5392" width="3.7109375" style="4" customWidth="1"/>
    <col min="5393" max="5393" width="3.7109375" style="4" bestFit="1" customWidth="1"/>
    <col min="5394" max="5394" width="3.7109375" style="4" customWidth="1"/>
    <col min="5395" max="5397" width="7.7109375" style="4" customWidth="1"/>
    <col min="5398" max="5398" width="6.7109375" style="4" customWidth="1"/>
    <col min="5399" max="5399" width="8.85546875" style="4" customWidth="1"/>
    <col min="5400" max="5400" width="6.5703125" style="4" customWidth="1"/>
    <col min="5401" max="5632" width="9" style="4"/>
    <col min="5633" max="5634" width="4.5703125" style="4" customWidth="1"/>
    <col min="5635" max="5635" width="8.42578125" style="4" customWidth="1"/>
    <col min="5636" max="5636" width="2.5703125" style="4" customWidth="1"/>
    <col min="5637" max="5637" width="8.42578125" style="4" bestFit="1" customWidth="1"/>
    <col min="5638" max="5638" width="3.7109375" style="4" customWidth="1"/>
    <col min="5639" max="5639" width="3.7109375" style="4" bestFit="1" customWidth="1"/>
    <col min="5640" max="5640" width="3.7109375" style="4" customWidth="1"/>
    <col min="5641" max="5641" width="23.42578125" style="4" customWidth="1"/>
    <col min="5642" max="5642" width="6.7109375" style="4" customWidth="1"/>
    <col min="5643" max="5644" width="4.42578125" style="4" customWidth="1"/>
    <col min="5645" max="5645" width="8.42578125" style="4" customWidth="1"/>
    <col min="5646" max="5646" width="2.5703125" style="4" customWidth="1"/>
    <col min="5647" max="5647" width="8.42578125" style="4" bestFit="1" customWidth="1"/>
    <col min="5648" max="5648" width="3.7109375" style="4" customWidth="1"/>
    <col min="5649" max="5649" width="3.7109375" style="4" bestFit="1" customWidth="1"/>
    <col min="5650" max="5650" width="3.7109375" style="4" customWidth="1"/>
    <col min="5651" max="5653" width="7.7109375" style="4" customWidth="1"/>
    <col min="5654" max="5654" width="6.7109375" style="4" customWidth="1"/>
    <col min="5655" max="5655" width="8.85546875" style="4" customWidth="1"/>
    <col min="5656" max="5656" width="6.5703125" style="4" customWidth="1"/>
    <col min="5657" max="5888" width="9" style="4"/>
    <col min="5889" max="5890" width="4.5703125" style="4" customWidth="1"/>
    <col min="5891" max="5891" width="8.42578125" style="4" customWidth="1"/>
    <col min="5892" max="5892" width="2.5703125" style="4" customWidth="1"/>
    <col min="5893" max="5893" width="8.42578125" style="4" bestFit="1" customWidth="1"/>
    <col min="5894" max="5894" width="3.7109375" style="4" customWidth="1"/>
    <col min="5895" max="5895" width="3.7109375" style="4" bestFit="1" customWidth="1"/>
    <col min="5896" max="5896" width="3.7109375" style="4" customWidth="1"/>
    <col min="5897" max="5897" width="23.42578125" style="4" customWidth="1"/>
    <col min="5898" max="5898" width="6.7109375" style="4" customWidth="1"/>
    <col min="5899" max="5900" width="4.42578125" style="4" customWidth="1"/>
    <col min="5901" max="5901" width="8.42578125" style="4" customWidth="1"/>
    <col min="5902" max="5902" width="2.5703125" style="4" customWidth="1"/>
    <col min="5903" max="5903" width="8.42578125" style="4" bestFit="1" customWidth="1"/>
    <col min="5904" max="5904" width="3.7109375" style="4" customWidth="1"/>
    <col min="5905" max="5905" width="3.7109375" style="4" bestFit="1" customWidth="1"/>
    <col min="5906" max="5906" width="3.7109375" style="4" customWidth="1"/>
    <col min="5907" max="5909" width="7.7109375" style="4" customWidth="1"/>
    <col min="5910" max="5910" width="6.7109375" style="4" customWidth="1"/>
    <col min="5911" max="5911" width="8.85546875" style="4" customWidth="1"/>
    <col min="5912" max="5912" width="6.5703125" style="4" customWidth="1"/>
    <col min="5913" max="6144" width="9" style="4"/>
    <col min="6145" max="6146" width="4.5703125" style="4" customWidth="1"/>
    <col min="6147" max="6147" width="8.42578125" style="4" customWidth="1"/>
    <col min="6148" max="6148" width="2.5703125" style="4" customWidth="1"/>
    <col min="6149" max="6149" width="8.42578125" style="4" bestFit="1" customWidth="1"/>
    <col min="6150" max="6150" width="3.7109375" style="4" customWidth="1"/>
    <col min="6151" max="6151" width="3.7109375" style="4" bestFit="1" customWidth="1"/>
    <col min="6152" max="6152" width="3.7109375" style="4" customWidth="1"/>
    <col min="6153" max="6153" width="23.42578125" style="4" customWidth="1"/>
    <col min="6154" max="6154" width="6.7109375" style="4" customWidth="1"/>
    <col min="6155" max="6156" width="4.42578125" style="4" customWidth="1"/>
    <col min="6157" max="6157" width="8.42578125" style="4" customWidth="1"/>
    <col min="6158" max="6158" width="2.5703125" style="4" customWidth="1"/>
    <col min="6159" max="6159" width="8.42578125" style="4" bestFit="1" customWidth="1"/>
    <col min="6160" max="6160" width="3.7109375" style="4" customWidth="1"/>
    <col min="6161" max="6161" width="3.7109375" style="4" bestFit="1" customWidth="1"/>
    <col min="6162" max="6162" width="3.7109375" style="4" customWidth="1"/>
    <col min="6163" max="6165" width="7.7109375" style="4" customWidth="1"/>
    <col min="6166" max="6166" width="6.7109375" style="4" customWidth="1"/>
    <col min="6167" max="6167" width="8.85546875" style="4" customWidth="1"/>
    <col min="6168" max="6168" width="6.5703125" style="4" customWidth="1"/>
    <col min="6169" max="6400" width="9" style="4"/>
    <col min="6401" max="6402" width="4.5703125" style="4" customWidth="1"/>
    <col min="6403" max="6403" width="8.42578125" style="4" customWidth="1"/>
    <col min="6404" max="6404" width="2.5703125" style="4" customWidth="1"/>
    <col min="6405" max="6405" width="8.42578125" style="4" bestFit="1" customWidth="1"/>
    <col min="6406" max="6406" width="3.7109375" style="4" customWidth="1"/>
    <col min="6407" max="6407" width="3.7109375" style="4" bestFit="1" customWidth="1"/>
    <col min="6408" max="6408" width="3.7109375" style="4" customWidth="1"/>
    <col min="6409" max="6409" width="23.42578125" style="4" customWidth="1"/>
    <col min="6410" max="6410" width="6.7109375" style="4" customWidth="1"/>
    <col min="6411" max="6412" width="4.42578125" style="4" customWidth="1"/>
    <col min="6413" max="6413" width="8.42578125" style="4" customWidth="1"/>
    <col min="6414" max="6414" width="2.5703125" style="4" customWidth="1"/>
    <col min="6415" max="6415" width="8.42578125" style="4" bestFit="1" customWidth="1"/>
    <col min="6416" max="6416" width="3.7109375" style="4" customWidth="1"/>
    <col min="6417" max="6417" width="3.7109375" style="4" bestFit="1" customWidth="1"/>
    <col min="6418" max="6418" width="3.7109375" style="4" customWidth="1"/>
    <col min="6419" max="6421" width="7.7109375" style="4" customWidth="1"/>
    <col min="6422" max="6422" width="6.7109375" style="4" customWidth="1"/>
    <col min="6423" max="6423" width="8.85546875" style="4" customWidth="1"/>
    <col min="6424" max="6424" width="6.5703125" style="4" customWidth="1"/>
    <col min="6425" max="6656" width="9" style="4"/>
    <col min="6657" max="6658" width="4.5703125" style="4" customWidth="1"/>
    <col min="6659" max="6659" width="8.42578125" style="4" customWidth="1"/>
    <col min="6660" max="6660" width="2.5703125" style="4" customWidth="1"/>
    <col min="6661" max="6661" width="8.42578125" style="4" bestFit="1" customWidth="1"/>
    <col min="6662" max="6662" width="3.7109375" style="4" customWidth="1"/>
    <col min="6663" max="6663" width="3.7109375" style="4" bestFit="1" customWidth="1"/>
    <col min="6664" max="6664" width="3.7109375" style="4" customWidth="1"/>
    <col min="6665" max="6665" width="23.42578125" style="4" customWidth="1"/>
    <col min="6666" max="6666" width="6.7109375" style="4" customWidth="1"/>
    <col min="6667" max="6668" width="4.42578125" style="4" customWidth="1"/>
    <col min="6669" max="6669" width="8.42578125" style="4" customWidth="1"/>
    <col min="6670" max="6670" width="2.5703125" style="4" customWidth="1"/>
    <col min="6671" max="6671" width="8.42578125" style="4" bestFit="1" customWidth="1"/>
    <col min="6672" max="6672" width="3.7109375" style="4" customWidth="1"/>
    <col min="6673" max="6673" width="3.7109375" style="4" bestFit="1" customWidth="1"/>
    <col min="6674" max="6674" width="3.7109375" style="4" customWidth="1"/>
    <col min="6675" max="6677" width="7.7109375" style="4" customWidth="1"/>
    <col min="6678" max="6678" width="6.7109375" style="4" customWidth="1"/>
    <col min="6679" max="6679" width="8.85546875" style="4" customWidth="1"/>
    <col min="6680" max="6680" width="6.5703125" style="4" customWidth="1"/>
    <col min="6681" max="6912" width="9" style="4"/>
    <col min="6913" max="6914" width="4.5703125" style="4" customWidth="1"/>
    <col min="6915" max="6915" width="8.42578125" style="4" customWidth="1"/>
    <col min="6916" max="6916" width="2.5703125" style="4" customWidth="1"/>
    <col min="6917" max="6917" width="8.42578125" style="4" bestFit="1" customWidth="1"/>
    <col min="6918" max="6918" width="3.7109375" style="4" customWidth="1"/>
    <col min="6919" max="6919" width="3.7109375" style="4" bestFit="1" customWidth="1"/>
    <col min="6920" max="6920" width="3.7109375" style="4" customWidth="1"/>
    <col min="6921" max="6921" width="23.42578125" style="4" customWidth="1"/>
    <col min="6922" max="6922" width="6.7109375" style="4" customWidth="1"/>
    <col min="6923" max="6924" width="4.42578125" style="4" customWidth="1"/>
    <col min="6925" max="6925" width="8.42578125" style="4" customWidth="1"/>
    <col min="6926" max="6926" width="2.5703125" style="4" customWidth="1"/>
    <col min="6927" max="6927" width="8.42578125" style="4" bestFit="1" customWidth="1"/>
    <col min="6928" max="6928" width="3.7109375" style="4" customWidth="1"/>
    <col min="6929" max="6929" width="3.7109375" style="4" bestFit="1" customWidth="1"/>
    <col min="6930" max="6930" width="3.7109375" style="4" customWidth="1"/>
    <col min="6931" max="6933" width="7.7109375" style="4" customWidth="1"/>
    <col min="6934" max="6934" width="6.7109375" style="4" customWidth="1"/>
    <col min="6935" max="6935" width="8.85546875" style="4" customWidth="1"/>
    <col min="6936" max="6936" width="6.5703125" style="4" customWidth="1"/>
    <col min="6937" max="7168" width="9" style="4"/>
    <col min="7169" max="7170" width="4.5703125" style="4" customWidth="1"/>
    <col min="7171" max="7171" width="8.42578125" style="4" customWidth="1"/>
    <col min="7172" max="7172" width="2.5703125" style="4" customWidth="1"/>
    <col min="7173" max="7173" width="8.42578125" style="4" bestFit="1" customWidth="1"/>
    <col min="7174" max="7174" width="3.7109375" style="4" customWidth="1"/>
    <col min="7175" max="7175" width="3.7109375" style="4" bestFit="1" customWidth="1"/>
    <col min="7176" max="7176" width="3.7109375" style="4" customWidth="1"/>
    <col min="7177" max="7177" width="23.42578125" style="4" customWidth="1"/>
    <col min="7178" max="7178" width="6.7109375" style="4" customWidth="1"/>
    <col min="7179" max="7180" width="4.42578125" style="4" customWidth="1"/>
    <col min="7181" max="7181" width="8.42578125" style="4" customWidth="1"/>
    <col min="7182" max="7182" width="2.5703125" style="4" customWidth="1"/>
    <col min="7183" max="7183" width="8.42578125" style="4" bestFit="1" customWidth="1"/>
    <col min="7184" max="7184" width="3.7109375" style="4" customWidth="1"/>
    <col min="7185" max="7185" width="3.7109375" style="4" bestFit="1" customWidth="1"/>
    <col min="7186" max="7186" width="3.7109375" style="4" customWidth="1"/>
    <col min="7187" max="7189" width="7.7109375" style="4" customWidth="1"/>
    <col min="7190" max="7190" width="6.7109375" style="4" customWidth="1"/>
    <col min="7191" max="7191" width="8.85546875" style="4" customWidth="1"/>
    <col min="7192" max="7192" width="6.5703125" style="4" customWidth="1"/>
    <col min="7193" max="7424" width="9" style="4"/>
    <col min="7425" max="7426" width="4.5703125" style="4" customWidth="1"/>
    <col min="7427" max="7427" width="8.42578125" style="4" customWidth="1"/>
    <col min="7428" max="7428" width="2.5703125" style="4" customWidth="1"/>
    <col min="7429" max="7429" width="8.42578125" style="4" bestFit="1" customWidth="1"/>
    <col min="7430" max="7430" width="3.7109375" style="4" customWidth="1"/>
    <col min="7431" max="7431" width="3.7109375" style="4" bestFit="1" customWidth="1"/>
    <col min="7432" max="7432" width="3.7109375" style="4" customWidth="1"/>
    <col min="7433" max="7433" width="23.42578125" style="4" customWidth="1"/>
    <col min="7434" max="7434" width="6.7109375" style="4" customWidth="1"/>
    <col min="7435" max="7436" width="4.42578125" style="4" customWidth="1"/>
    <col min="7437" max="7437" width="8.42578125" style="4" customWidth="1"/>
    <col min="7438" max="7438" width="2.5703125" style="4" customWidth="1"/>
    <col min="7439" max="7439" width="8.42578125" style="4" bestFit="1" customWidth="1"/>
    <col min="7440" max="7440" width="3.7109375" style="4" customWidth="1"/>
    <col min="7441" max="7441" width="3.7109375" style="4" bestFit="1" customWidth="1"/>
    <col min="7442" max="7442" width="3.7109375" style="4" customWidth="1"/>
    <col min="7443" max="7445" width="7.7109375" style="4" customWidth="1"/>
    <col min="7446" max="7446" width="6.7109375" style="4" customWidth="1"/>
    <col min="7447" max="7447" width="8.85546875" style="4" customWidth="1"/>
    <col min="7448" max="7448" width="6.5703125" style="4" customWidth="1"/>
    <col min="7449" max="7680" width="9" style="4"/>
    <col min="7681" max="7682" width="4.5703125" style="4" customWidth="1"/>
    <col min="7683" max="7683" width="8.42578125" style="4" customWidth="1"/>
    <col min="7684" max="7684" width="2.5703125" style="4" customWidth="1"/>
    <col min="7685" max="7685" width="8.42578125" style="4" bestFit="1" customWidth="1"/>
    <col min="7686" max="7686" width="3.7109375" style="4" customWidth="1"/>
    <col min="7687" max="7687" width="3.7109375" style="4" bestFit="1" customWidth="1"/>
    <col min="7688" max="7688" width="3.7109375" style="4" customWidth="1"/>
    <col min="7689" max="7689" width="23.42578125" style="4" customWidth="1"/>
    <col min="7690" max="7690" width="6.7109375" style="4" customWidth="1"/>
    <col min="7691" max="7692" width="4.42578125" style="4" customWidth="1"/>
    <col min="7693" max="7693" width="8.42578125" style="4" customWidth="1"/>
    <col min="7694" max="7694" width="2.5703125" style="4" customWidth="1"/>
    <col min="7695" max="7695" width="8.42578125" style="4" bestFit="1" customWidth="1"/>
    <col min="7696" max="7696" width="3.7109375" style="4" customWidth="1"/>
    <col min="7697" max="7697" width="3.7109375" style="4" bestFit="1" customWidth="1"/>
    <col min="7698" max="7698" width="3.7109375" style="4" customWidth="1"/>
    <col min="7699" max="7701" width="7.7109375" style="4" customWidth="1"/>
    <col min="7702" max="7702" width="6.7109375" style="4" customWidth="1"/>
    <col min="7703" max="7703" width="8.85546875" style="4" customWidth="1"/>
    <col min="7704" max="7704" width="6.5703125" style="4" customWidth="1"/>
    <col min="7705" max="7936" width="9" style="4"/>
    <col min="7937" max="7938" width="4.5703125" style="4" customWidth="1"/>
    <col min="7939" max="7939" width="8.42578125" style="4" customWidth="1"/>
    <col min="7940" max="7940" width="2.5703125" style="4" customWidth="1"/>
    <col min="7941" max="7941" width="8.42578125" style="4" bestFit="1" customWidth="1"/>
    <col min="7942" max="7942" width="3.7109375" style="4" customWidth="1"/>
    <col min="7943" max="7943" width="3.7109375" style="4" bestFit="1" customWidth="1"/>
    <col min="7944" max="7944" width="3.7109375" style="4" customWidth="1"/>
    <col min="7945" max="7945" width="23.42578125" style="4" customWidth="1"/>
    <col min="7946" max="7946" width="6.7109375" style="4" customWidth="1"/>
    <col min="7947" max="7948" width="4.42578125" style="4" customWidth="1"/>
    <col min="7949" max="7949" width="8.42578125" style="4" customWidth="1"/>
    <col min="7950" max="7950" width="2.5703125" style="4" customWidth="1"/>
    <col min="7951" max="7951" width="8.42578125" style="4" bestFit="1" customWidth="1"/>
    <col min="7952" max="7952" width="3.7109375" style="4" customWidth="1"/>
    <col min="7953" max="7953" width="3.7109375" style="4" bestFit="1" customWidth="1"/>
    <col min="7954" max="7954" width="3.7109375" style="4" customWidth="1"/>
    <col min="7955" max="7957" width="7.7109375" style="4" customWidth="1"/>
    <col min="7958" max="7958" width="6.7109375" style="4" customWidth="1"/>
    <col min="7959" max="7959" width="8.85546875" style="4" customWidth="1"/>
    <col min="7960" max="7960" width="6.5703125" style="4" customWidth="1"/>
    <col min="7961" max="8192" width="9" style="4"/>
    <col min="8193" max="8194" width="4.5703125" style="4" customWidth="1"/>
    <col min="8195" max="8195" width="8.42578125" style="4" customWidth="1"/>
    <col min="8196" max="8196" width="2.5703125" style="4" customWidth="1"/>
    <col min="8197" max="8197" width="8.42578125" style="4" bestFit="1" customWidth="1"/>
    <col min="8198" max="8198" width="3.7109375" style="4" customWidth="1"/>
    <col min="8199" max="8199" width="3.7109375" style="4" bestFit="1" customWidth="1"/>
    <col min="8200" max="8200" width="3.7109375" style="4" customWidth="1"/>
    <col min="8201" max="8201" width="23.42578125" style="4" customWidth="1"/>
    <col min="8202" max="8202" width="6.7109375" style="4" customWidth="1"/>
    <col min="8203" max="8204" width="4.42578125" style="4" customWidth="1"/>
    <col min="8205" max="8205" width="8.42578125" style="4" customWidth="1"/>
    <col min="8206" max="8206" width="2.5703125" style="4" customWidth="1"/>
    <col min="8207" max="8207" width="8.42578125" style="4" bestFit="1" customWidth="1"/>
    <col min="8208" max="8208" width="3.7109375" style="4" customWidth="1"/>
    <col min="8209" max="8209" width="3.7109375" style="4" bestFit="1" customWidth="1"/>
    <col min="8210" max="8210" width="3.7109375" style="4" customWidth="1"/>
    <col min="8211" max="8213" width="7.7109375" style="4" customWidth="1"/>
    <col min="8214" max="8214" width="6.7109375" style="4" customWidth="1"/>
    <col min="8215" max="8215" width="8.85546875" style="4" customWidth="1"/>
    <col min="8216" max="8216" width="6.5703125" style="4" customWidth="1"/>
    <col min="8217" max="8448" width="9" style="4"/>
    <col min="8449" max="8450" width="4.5703125" style="4" customWidth="1"/>
    <col min="8451" max="8451" width="8.42578125" style="4" customWidth="1"/>
    <col min="8452" max="8452" width="2.5703125" style="4" customWidth="1"/>
    <col min="8453" max="8453" width="8.42578125" style="4" bestFit="1" customWidth="1"/>
    <col min="8454" max="8454" width="3.7109375" style="4" customWidth="1"/>
    <col min="8455" max="8455" width="3.7109375" style="4" bestFit="1" customWidth="1"/>
    <col min="8456" max="8456" width="3.7109375" style="4" customWidth="1"/>
    <col min="8457" max="8457" width="23.42578125" style="4" customWidth="1"/>
    <col min="8458" max="8458" width="6.7109375" style="4" customWidth="1"/>
    <col min="8459" max="8460" width="4.42578125" style="4" customWidth="1"/>
    <col min="8461" max="8461" width="8.42578125" style="4" customWidth="1"/>
    <col min="8462" max="8462" width="2.5703125" style="4" customWidth="1"/>
    <col min="8463" max="8463" width="8.42578125" style="4" bestFit="1" customWidth="1"/>
    <col min="8464" max="8464" width="3.7109375" style="4" customWidth="1"/>
    <col min="8465" max="8465" width="3.7109375" style="4" bestFit="1" customWidth="1"/>
    <col min="8466" max="8466" width="3.7109375" style="4" customWidth="1"/>
    <col min="8467" max="8469" width="7.7109375" style="4" customWidth="1"/>
    <col min="8470" max="8470" width="6.7109375" style="4" customWidth="1"/>
    <col min="8471" max="8471" width="8.85546875" style="4" customWidth="1"/>
    <col min="8472" max="8472" width="6.5703125" style="4" customWidth="1"/>
    <col min="8473" max="8704" width="9" style="4"/>
    <col min="8705" max="8706" width="4.5703125" style="4" customWidth="1"/>
    <col min="8707" max="8707" width="8.42578125" style="4" customWidth="1"/>
    <col min="8708" max="8708" width="2.5703125" style="4" customWidth="1"/>
    <col min="8709" max="8709" width="8.42578125" style="4" bestFit="1" customWidth="1"/>
    <col min="8710" max="8710" width="3.7109375" style="4" customWidth="1"/>
    <col min="8711" max="8711" width="3.7109375" style="4" bestFit="1" customWidth="1"/>
    <col min="8712" max="8712" width="3.7109375" style="4" customWidth="1"/>
    <col min="8713" max="8713" width="23.42578125" style="4" customWidth="1"/>
    <col min="8714" max="8714" width="6.7109375" style="4" customWidth="1"/>
    <col min="8715" max="8716" width="4.42578125" style="4" customWidth="1"/>
    <col min="8717" max="8717" width="8.42578125" style="4" customWidth="1"/>
    <col min="8718" max="8718" width="2.5703125" style="4" customWidth="1"/>
    <col min="8719" max="8719" width="8.42578125" style="4" bestFit="1" customWidth="1"/>
    <col min="8720" max="8720" width="3.7109375" style="4" customWidth="1"/>
    <col min="8721" max="8721" width="3.7109375" style="4" bestFit="1" customWidth="1"/>
    <col min="8722" max="8722" width="3.7109375" style="4" customWidth="1"/>
    <col min="8723" max="8725" width="7.7109375" style="4" customWidth="1"/>
    <col min="8726" max="8726" width="6.7109375" style="4" customWidth="1"/>
    <col min="8727" max="8727" width="8.85546875" style="4" customWidth="1"/>
    <col min="8728" max="8728" width="6.5703125" style="4" customWidth="1"/>
    <col min="8729" max="8960" width="9" style="4"/>
    <col min="8961" max="8962" width="4.5703125" style="4" customWidth="1"/>
    <col min="8963" max="8963" width="8.42578125" style="4" customWidth="1"/>
    <col min="8964" max="8964" width="2.5703125" style="4" customWidth="1"/>
    <col min="8965" max="8965" width="8.42578125" style="4" bestFit="1" customWidth="1"/>
    <col min="8966" max="8966" width="3.7109375" style="4" customWidth="1"/>
    <col min="8967" max="8967" width="3.7109375" style="4" bestFit="1" customWidth="1"/>
    <col min="8968" max="8968" width="3.7109375" style="4" customWidth="1"/>
    <col min="8969" max="8969" width="23.42578125" style="4" customWidth="1"/>
    <col min="8970" max="8970" width="6.7109375" style="4" customWidth="1"/>
    <col min="8971" max="8972" width="4.42578125" style="4" customWidth="1"/>
    <col min="8973" max="8973" width="8.42578125" style="4" customWidth="1"/>
    <col min="8974" max="8974" width="2.5703125" style="4" customWidth="1"/>
    <col min="8975" max="8975" width="8.42578125" style="4" bestFit="1" customWidth="1"/>
    <col min="8976" max="8976" width="3.7109375" style="4" customWidth="1"/>
    <col min="8977" max="8977" width="3.7109375" style="4" bestFit="1" customWidth="1"/>
    <col min="8978" max="8978" width="3.7109375" style="4" customWidth="1"/>
    <col min="8979" max="8981" width="7.7109375" style="4" customWidth="1"/>
    <col min="8982" max="8982" width="6.7109375" style="4" customWidth="1"/>
    <col min="8983" max="8983" width="8.85546875" style="4" customWidth="1"/>
    <col min="8984" max="8984" width="6.5703125" style="4" customWidth="1"/>
    <col min="8985" max="9216" width="9" style="4"/>
    <col min="9217" max="9218" width="4.5703125" style="4" customWidth="1"/>
    <col min="9219" max="9219" width="8.42578125" style="4" customWidth="1"/>
    <col min="9220" max="9220" width="2.5703125" style="4" customWidth="1"/>
    <col min="9221" max="9221" width="8.42578125" style="4" bestFit="1" customWidth="1"/>
    <col min="9222" max="9222" width="3.7109375" style="4" customWidth="1"/>
    <col min="9223" max="9223" width="3.7109375" style="4" bestFit="1" customWidth="1"/>
    <col min="9224" max="9224" width="3.7109375" style="4" customWidth="1"/>
    <col min="9225" max="9225" width="23.42578125" style="4" customWidth="1"/>
    <col min="9226" max="9226" width="6.7109375" style="4" customWidth="1"/>
    <col min="9227" max="9228" width="4.42578125" style="4" customWidth="1"/>
    <col min="9229" max="9229" width="8.42578125" style="4" customWidth="1"/>
    <col min="9230" max="9230" width="2.5703125" style="4" customWidth="1"/>
    <col min="9231" max="9231" width="8.42578125" style="4" bestFit="1" customWidth="1"/>
    <col min="9232" max="9232" width="3.7109375" style="4" customWidth="1"/>
    <col min="9233" max="9233" width="3.7109375" style="4" bestFit="1" customWidth="1"/>
    <col min="9234" max="9234" width="3.7109375" style="4" customWidth="1"/>
    <col min="9235" max="9237" width="7.7109375" style="4" customWidth="1"/>
    <col min="9238" max="9238" width="6.7109375" style="4" customWidth="1"/>
    <col min="9239" max="9239" width="8.85546875" style="4" customWidth="1"/>
    <col min="9240" max="9240" width="6.5703125" style="4" customWidth="1"/>
    <col min="9241" max="9472" width="9" style="4"/>
    <col min="9473" max="9474" width="4.5703125" style="4" customWidth="1"/>
    <col min="9475" max="9475" width="8.42578125" style="4" customWidth="1"/>
    <col min="9476" max="9476" width="2.5703125" style="4" customWidth="1"/>
    <col min="9477" max="9477" width="8.42578125" style="4" bestFit="1" customWidth="1"/>
    <col min="9478" max="9478" width="3.7109375" style="4" customWidth="1"/>
    <col min="9479" max="9479" width="3.7109375" style="4" bestFit="1" customWidth="1"/>
    <col min="9480" max="9480" width="3.7109375" style="4" customWidth="1"/>
    <col min="9481" max="9481" width="23.42578125" style="4" customWidth="1"/>
    <col min="9482" max="9482" width="6.7109375" style="4" customWidth="1"/>
    <col min="9483" max="9484" width="4.42578125" style="4" customWidth="1"/>
    <col min="9485" max="9485" width="8.42578125" style="4" customWidth="1"/>
    <col min="9486" max="9486" width="2.5703125" style="4" customWidth="1"/>
    <col min="9487" max="9487" width="8.42578125" style="4" bestFit="1" customWidth="1"/>
    <col min="9488" max="9488" width="3.7109375" style="4" customWidth="1"/>
    <col min="9489" max="9489" width="3.7109375" style="4" bestFit="1" customWidth="1"/>
    <col min="9490" max="9490" width="3.7109375" style="4" customWidth="1"/>
    <col min="9491" max="9493" width="7.7109375" style="4" customWidth="1"/>
    <col min="9494" max="9494" width="6.7109375" style="4" customWidth="1"/>
    <col min="9495" max="9495" width="8.85546875" style="4" customWidth="1"/>
    <col min="9496" max="9496" width="6.5703125" style="4" customWidth="1"/>
    <col min="9497" max="9728" width="9" style="4"/>
    <col min="9729" max="9730" width="4.5703125" style="4" customWidth="1"/>
    <col min="9731" max="9731" width="8.42578125" style="4" customWidth="1"/>
    <col min="9732" max="9732" width="2.5703125" style="4" customWidth="1"/>
    <col min="9733" max="9733" width="8.42578125" style="4" bestFit="1" customWidth="1"/>
    <col min="9734" max="9734" width="3.7109375" style="4" customWidth="1"/>
    <col min="9735" max="9735" width="3.7109375" style="4" bestFit="1" customWidth="1"/>
    <col min="9736" max="9736" width="3.7109375" style="4" customWidth="1"/>
    <col min="9737" max="9737" width="23.42578125" style="4" customWidth="1"/>
    <col min="9738" max="9738" width="6.7109375" style="4" customWidth="1"/>
    <col min="9739" max="9740" width="4.42578125" style="4" customWidth="1"/>
    <col min="9741" max="9741" width="8.42578125" style="4" customWidth="1"/>
    <col min="9742" max="9742" width="2.5703125" style="4" customWidth="1"/>
    <col min="9743" max="9743" width="8.42578125" style="4" bestFit="1" customWidth="1"/>
    <col min="9744" max="9744" width="3.7109375" style="4" customWidth="1"/>
    <col min="9745" max="9745" width="3.7109375" style="4" bestFit="1" customWidth="1"/>
    <col min="9746" max="9746" width="3.7109375" style="4" customWidth="1"/>
    <col min="9747" max="9749" width="7.7109375" style="4" customWidth="1"/>
    <col min="9750" max="9750" width="6.7109375" style="4" customWidth="1"/>
    <col min="9751" max="9751" width="8.85546875" style="4" customWidth="1"/>
    <col min="9752" max="9752" width="6.5703125" style="4" customWidth="1"/>
    <col min="9753" max="9984" width="9" style="4"/>
    <col min="9985" max="9986" width="4.5703125" style="4" customWidth="1"/>
    <col min="9987" max="9987" width="8.42578125" style="4" customWidth="1"/>
    <col min="9988" max="9988" width="2.5703125" style="4" customWidth="1"/>
    <col min="9989" max="9989" width="8.42578125" style="4" bestFit="1" customWidth="1"/>
    <col min="9990" max="9990" width="3.7109375" style="4" customWidth="1"/>
    <col min="9991" max="9991" width="3.7109375" style="4" bestFit="1" customWidth="1"/>
    <col min="9992" max="9992" width="3.7109375" style="4" customWidth="1"/>
    <col min="9993" max="9993" width="23.42578125" style="4" customWidth="1"/>
    <col min="9994" max="9994" width="6.7109375" style="4" customWidth="1"/>
    <col min="9995" max="9996" width="4.42578125" style="4" customWidth="1"/>
    <col min="9997" max="9997" width="8.42578125" style="4" customWidth="1"/>
    <col min="9998" max="9998" width="2.5703125" style="4" customWidth="1"/>
    <col min="9999" max="9999" width="8.42578125" style="4" bestFit="1" customWidth="1"/>
    <col min="10000" max="10000" width="3.7109375" style="4" customWidth="1"/>
    <col min="10001" max="10001" width="3.7109375" style="4" bestFit="1" customWidth="1"/>
    <col min="10002" max="10002" width="3.7109375" style="4" customWidth="1"/>
    <col min="10003" max="10005" width="7.7109375" style="4" customWidth="1"/>
    <col min="10006" max="10006" width="6.7109375" style="4" customWidth="1"/>
    <col min="10007" max="10007" width="8.85546875" style="4" customWidth="1"/>
    <col min="10008" max="10008" width="6.5703125" style="4" customWidth="1"/>
    <col min="10009" max="10240" width="9" style="4"/>
    <col min="10241" max="10242" width="4.5703125" style="4" customWidth="1"/>
    <col min="10243" max="10243" width="8.42578125" style="4" customWidth="1"/>
    <col min="10244" max="10244" width="2.5703125" style="4" customWidth="1"/>
    <col min="10245" max="10245" width="8.42578125" style="4" bestFit="1" customWidth="1"/>
    <col min="10246" max="10246" width="3.7109375" style="4" customWidth="1"/>
    <col min="10247" max="10247" width="3.7109375" style="4" bestFit="1" customWidth="1"/>
    <col min="10248" max="10248" width="3.7109375" style="4" customWidth="1"/>
    <col min="10249" max="10249" width="23.42578125" style="4" customWidth="1"/>
    <col min="10250" max="10250" width="6.7109375" style="4" customWidth="1"/>
    <col min="10251" max="10252" width="4.42578125" style="4" customWidth="1"/>
    <col min="10253" max="10253" width="8.42578125" style="4" customWidth="1"/>
    <col min="10254" max="10254" width="2.5703125" style="4" customWidth="1"/>
    <col min="10255" max="10255" width="8.42578125" style="4" bestFit="1" customWidth="1"/>
    <col min="10256" max="10256" width="3.7109375" style="4" customWidth="1"/>
    <col min="10257" max="10257" width="3.7109375" style="4" bestFit="1" customWidth="1"/>
    <col min="10258" max="10258" width="3.7109375" style="4" customWidth="1"/>
    <col min="10259" max="10261" width="7.7109375" style="4" customWidth="1"/>
    <col min="10262" max="10262" width="6.7109375" style="4" customWidth="1"/>
    <col min="10263" max="10263" width="8.85546875" style="4" customWidth="1"/>
    <col min="10264" max="10264" width="6.5703125" style="4" customWidth="1"/>
    <col min="10265" max="10496" width="9" style="4"/>
    <col min="10497" max="10498" width="4.5703125" style="4" customWidth="1"/>
    <col min="10499" max="10499" width="8.42578125" style="4" customWidth="1"/>
    <col min="10500" max="10500" width="2.5703125" style="4" customWidth="1"/>
    <col min="10501" max="10501" width="8.42578125" style="4" bestFit="1" customWidth="1"/>
    <col min="10502" max="10502" width="3.7109375" style="4" customWidth="1"/>
    <col min="10503" max="10503" width="3.7109375" style="4" bestFit="1" customWidth="1"/>
    <col min="10504" max="10504" width="3.7109375" style="4" customWidth="1"/>
    <col min="10505" max="10505" width="23.42578125" style="4" customWidth="1"/>
    <col min="10506" max="10506" width="6.7109375" style="4" customWidth="1"/>
    <col min="10507" max="10508" width="4.42578125" style="4" customWidth="1"/>
    <col min="10509" max="10509" width="8.42578125" style="4" customWidth="1"/>
    <col min="10510" max="10510" width="2.5703125" style="4" customWidth="1"/>
    <col min="10511" max="10511" width="8.42578125" style="4" bestFit="1" customWidth="1"/>
    <col min="10512" max="10512" width="3.7109375" style="4" customWidth="1"/>
    <col min="10513" max="10513" width="3.7109375" style="4" bestFit="1" customWidth="1"/>
    <col min="10514" max="10514" width="3.7109375" style="4" customWidth="1"/>
    <col min="10515" max="10517" width="7.7109375" style="4" customWidth="1"/>
    <col min="10518" max="10518" width="6.7109375" style="4" customWidth="1"/>
    <col min="10519" max="10519" width="8.85546875" style="4" customWidth="1"/>
    <col min="10520" max="10520" width="6.5703125" style="4" customWidth="1"/>
    <col min="10521" max="10752" width="9" style="4"/>
    <col min="10753" max="10754" width="4.5703125" style="4" customWidth="1"/>
    <col min="10755" max="10755" width="8.42578125" style="4" customWidth="1"/>
    <col min="10756" max="10756" width="2.5703125" style="4" customWidth="1"/>
    <col min="10757" max="10757" width="8.42578125" style="4" bestFit="1" customWidth="1"/>
    <col min="10758" max="10758" width="3.7109375" style="4" customWidth="1"/>
    <col min="10759" max="10759" width="3.7109375" style="4" bestFit="1" customWidth="1"/>
    <col min="10760" max="10760" width="3.7109375" style="4" customWidth="1"/>
    <col min="10761" max="10761" width="23.42578125" style="4" customWidth="1"/>
    <col min="10762" max="10762" width="6.7109375" style="4" customWidth="1"/>
    <col min="10763" max="10764" width="4.42578125" style="4" customWidth="1"/>
    <col min="10765" max="10765" width="8.42578125" style="4" customWidth="1"/>
    <col min="10766" max="10766" width="2.5703125" style="4" customWidth="1"/>
    <col min="10767" max="10767" width="8.42578125" style="4" bestFit="1" customWidth="1"/>
    <col min="10768" max="10768" width="3.7109375" style="4" customWidth="1"/>
    <col min="10769" max="10769" width="3.7109375" style="4" bestFit="1" customWidth="1"/>
    <col min="10770" max="10770" width="3.7109375" style="4" customWidth="1"/>
    <col min="10771" max="10773" width="7.7109375" style="4" customWidth="1"/>
    <col min="10774" max="10774" width="6.7109375" style="4" customWidth="1"/>
    <col min="10775" max="10775" width="8.85546875" style="4" customWidth="1"/>
    <col min="10776" max="10776" width="6.5703125" style="4" customWidth="1"/>
    <col min="10777" max="11008" width="9" style="4"/>
    <col min="11009" max="11010" width="4.5703125" style="4" customWidth="1"/>
    <col min="11011" max="11011" width="8.42578125" style="4" customWidth="1"/>
    <col min="11012" max="11012" width="2.5703125" style="4" customWidth="1"/>
    <col min="11013" max="11013" width="8.42578125" style="4" bestFit="1" customWidth="1"/>
    <col min="11014" max="11014" width="3.7109375" style="4" customWidth="1"/>
    <col min="11015" max="11015" width="3.7109375" style="4" bestFit="1" customWidth="1"/>
    <col min="11016" max="11016" width="3.7109375" style="4" customWidth="1"/>
    <col min="11017" max="11017" width="23.42578125" style="4" customWidth="1"/>
    <col min="11018" max="11018" width="6.7109375" style="4" customWidth="1"/>
    <col min="11019" max="11020" width="4.42578125" style="4" customWidth="1"/>
    <col min="11021" max="11021" width="8.42578125" style="4" customWidth="1"/>
    <col min="11022" max="11022" width="2.5703125" style="4" customWidth="1"/>
    <col min="11023" max="11023" width="8.42578125" style="4" bestFit="1" customWidth="1"/>
    <col min="11024" max="11024" width="3.7109375" style="4" customWidth="1"/>
    <col min="11025" max="11025" width="3.7109375" style="4" bestFit="1" customWidth="1"/>
    <col min="11026" max="11026" width="3.7109375" style="4" customWidth="1"/>
    <col min="11027" max="11029" width="7.7109375" style="4" customWidth="1"/>
    <col min="11030" max="11030" width="6.7109375" style="4" customWidth="1"/>
    <col min="11031" max="11031" width="8.85546875" style="4" customWidth="1"/>
    <col min="11032" max="11032" width="6.5703125" style="4" customWidth="1"/>
    <col min="11033" max="11264" width="9" style="4"/>
    <col min="11265" max="11266" width="4.5703125" style="4" customWidth="1"/>
    <col min="11267" max="11267" width="8.42578125" style="4" customWidth="1"/>
    <col min="11268" max="11268" width="2.5703125" style="4" customWidth="1"/>
    <col min="11269" max="11269" width="8.42578125" style="4" bestFit="1" customWidth="1"/>
    <col min="11270" max="11270" width="3.7109375" style="4" customWidth="1"/>
    <col min="11271" max="11271" width="3.7109375" style="4" bestFit="1" customWidth="1"/>
    <col min="11272" max="11272" width="3.7109375" style="4" customWidth="1"/>
    <col min="11273" max="11273" width="23.42578125" style="4" customWidth="1"/>
    <col min="11274" max="11274" width="6.7109375" style="4" customWidth="1"/>
    <col min="11275" max="11276" width="4.42578125" style="4" customWidth="1"/>
    <col min="11277" max="11277" width="8.42578125" style="4" customWidth="1"/>
    <col min="11278" max="11278" width="2.5703125" style="4" customWidth="1"/>
    <col min="11279" max="11279" width="8.42578125" style="4" bestFit="1" customWidth="1"/>
    <col min="11280" max="11280" width="3.7109375" style="4" customWidth="1"/>
    <col min="11281" max="11281" width="3.7109375" style="4" bestFit="1" customWidth="1"/>
    <col min="11282" max="11282" width="3.7109375" style="4" customWidth="1"/>
    <col min="11283" max="11285" width="7.7109375" style="4" customWidth="1"/>
    <col min="11286" max="11286" width="6.7109375" style="4" customWidth="1"/>
    <col min="11287" max="11287" width="8.85546875" style="4" customWidth="1"/>
    <col min="11288" max="11288" width="6.5703125" style="4" customWidth="1"/>
    <col min="11289" max="11520" width="9" style="4"/>
    <col min="11521" max="11522" width="4.5703125" style="4" customWidth="1"/>
    <col min="11523" max="11523" width="8.42578125" style="4" customWidth="1"/>
    <col min="11524" max="11524" width="2.5703125" style="4" customWidth="1"/>
    <col min="11525" max="11525" width="8.42578125" style="4" bestFit="1" customWidth="1"/>
    <col min="11526" max="11526" width="3.7109375" style="4" customWidth="1"/>
    <col min="11527" max="11527" width="3.7109375" style="4" bestFit="1" customWidth="1"/>
    <col min="11528" max="11528" width="3.7109375" style="4" customWidth="1"/>
    <col min="11529" max="11529" width="23.42578125" style="4" customWidth="1"/>
    <col min="11530" max="11530" width="6.7109375" style="4" customWidth="1"/>
    <col min="11531" max="11532" width="4.42578125" style="4" customWidth="1"/>
    <col min="11533" max="11533" width="8.42578125" style="4" customWidth="1"/>
    <col min="11534" max="11534" width="2.5703125" style="4" customWidth="1"/>
    <col min="11535" max="11535" width="8.42578125" style="4" bestFit="1" customWidth="1"/>
    <col min="11536" max="11536" width="3.7109375" style="4" customWidth="1"/>
    <col min="11537" max="11537" width="3.7109375" style="4" bestFit="1" customWidth="1"/>
    <col min="11538" max="11538" width="3.7109375" style="4" customWidth="1"/>
    <col min="11539" max="11541" width="7.7109375" style="4" customWidth="1"/>
    <col min="11542" max="11542" width="6.7109375" style="4" customWidth="1"/>
    <col min="11543" max="11543" width="8.85546875" style="4" customWidth="1"/>
    <col min="11544" max="11544" width="6.5703125" style="4" customWidth="1"/>
    <col min="11545" max="11776" width="9" style="4"/>
    <col min="11777" max="11778" width="4.5703125" style="4" customWidth="1"/>
    <col min="11779" max="11779" width="8.42578125" style="4" customWidth="1"/>
    <col min="11780" max="11780" width="2.5703125" style="4" customWidth="1"/>
    <col min="11781" max="11781" width="8.42578125" style="4" bestFit="1" customWidth="1"/>
    <col min="11782" max="11782" width="3.7109375" style="4" customWidth="1"/>
    <col min="11783" max="11783" width="3.7109375" style="4" bestFit="1" customWidth="1"/>
    <col min="11784" max="11784" width="3.7109375" style="4" customWidth="1"/>
    <col min="11785" max="11785" width="23.42578125" style="4" customWidth="1"/>
    <col min="11786" max="11786" width="6.7109375" style="4" customWidth="1"/>
    <col min="11787" max="11788" width="4.42578125" style="4" customWidth="1"/>
    <col min="11789" max="11789" width="8.42578125" style="4" customWidth="1"/>
    <col min="11790" max="11790" width="2.5703125" style="4" customWidth="1"/>
    <col min="11791" max="11791" width="8.42578125" style="4" bestFit="1" customWidth="1"/>
    <col min="11792" max="11792" width="3.7109375" style="4" customWidth="1"/>
    <col min="11793" max="11793" width="3.7109375" style="4" bestFit="1" customWidth="1"/>
    <col min="11794" max="11794" width="3.7109375" style="4" customWidth="1"/>
    <col min="11795" max="11797" width="7.7109375" style="4" customWidth="1"/>
    <col min="11798" max="11798" width="6.7109375" style="4" customWidth="1"/>
    <col min="11799" max="11799" width="8.85546875" style="4" customWidth="1"/>
    <col min="11800" max="11800" width="6.5703125" style="4" customWidth="1"/>
    <col min="11801" max="12032" width="9" style="4"/>
    <col min="12033" max="12034" width="4.5703125" style="4" customWidth="1"/>
    <col min="12035" max="12035" width="8.42578125" style="4" customWidth="1"/>
    <col min="12036" max="12036" width="2.5703125" style="4" customWidth="1"/>
    <col min="12037" max="12037" width="8.42578125" style="4" bestFit="1" customWidth="1"/>
    <col min="12038" max="12038" width="3.7109375" style="4" customWidth="1"/>
    <col min="12039" max="12039" width="3.7109375" style="4" bestFit="1" customWidth="1"/>
    <col min="12040" max="12040" width="3.7109375" style="4" customWidth="1"/>
    <col min="12041" max="12041" width="23.42578125" style="4" customWidth="1"/>
    <col min="12042" max="12042" width="6.7109375" style="4" customWidth="1"/>
    <col min="12043" max="12044" width="4.42578125" style="4" customWidth="1"/>
    <col min="12045" max="12045" width="8.42578125" style="4" customWidth="1"/>
    <col min="12046" max="12046" width="2.5703125" style="4" customWidth="1"/>
    <col min="12047" max="12047" width="8.42578125" style="4" bestFit="1" customWidth="1"/>
    <col min="12048" max="12048" width="3.7109375" style="4" customWidth="1"/>
    <col min="12049" max="12049" width="3.7109375" style="4" bestFit="1" customWidth="1"/>
    <col min="12050" max="12050" width="3.7109375" style="4" customWidth="1"/>
    <col min="12051" max="12053" width="7.7109375" style="4" customWidth="1"/>
    <col min="12054" max="12054" width="6.7109375" style="4" customWidth="1"/>
    <col min="12055" max="12055" width="8.85546875" style="4" customWidth="1"/>
    <col min="12056" max="12056" width="6.5703125" style="4" customWidth="1"/>
    <col min="12057" max="12288" width="9" style="4"/>
    <col min="12289" max="12290" width="4.5703125" style="4" customWidth="1"/>
    <col min="12291" max="12291" width="8.42578125" style="4" customWidth="1"/>
    <col min="12292" max="12292" width="2.5703125" style="4" customWidth="1"/>
    <col min="12293" max="12293" width="8.42578125" style="4" bestFit="1" customWidth="1"/>
    <col min="12294" max="12294" width="3.7109375" style="4" customWidth="1"/>
    <col min="12295" max="12295" width="3.7109375" style="4" bestFit="1" customWidth="1"/>
    <col min="12296" max="12296" width="3.7109375" style="4" customWidth="1"/>
    <col min="12297" max="12297" width="23.42578125" style="4" customWidth="1"/>
    <col min="12298" max="12298" width="6.7109375" style="4" customWidth="1"/>
    <col min="12299" max="12300" width="4.42578125" style="4" customWidth="1"/>
    <col min="12301" max="12301" width="8.42578125" style="4" customWidth="1"/>
    <col min="12302" max="12302" width="2.5703125" style="4" customWidth="1"/>
    <col min="12303" max="12303" width="8.42578125" style="4" bestFit="1" customWidth="1"/>
    <col min="12304" max="12304" width="3.7109375" style="4" customWidth="1"/>
    <col min="12305" max="12305" width="3.7109375" style="4" bestFit="1" customWidth="1"/>
    <col min="12306" max="12306" width="3.7109375" style="4" customWidth="1"/>
    <col min="12307" max="12309" width="7.7109375" style="4" customWidth="1"/>
    <col min="12310" max="12310" width="6.7109375" style="4" customWidth="1"/>
    <col min="12311" max="12311" width="8.85546875" style="4" customWidth="1"/>
    <col min="12312" max="12312" width="6.5703125" style="4" customWidth="1"/>
    <col min="12313" max="12544" width="9" style="4"/>
    <col min="12545" max="12546" width="4.5703125" style="4" customWidth="1"/>
    <col min="12547" max="12547" width="8.42578125" style="4" customWidth="1"/>
    <col min="12548" max="12548" width="2.5703125" style="4" customWidth="1"/>
    <col min="12549" max="12549" width="8.42578125" style="4" bestFit="1" customWidth="1"/>
    <col min="12550" max="12550" width="3.7109375" style="4" customWidth="1"/>
    <col min="12551" max="12551" width="3.7109375" style="4" bestFit="1" customWidth="1"/>
    <col min="12552" max="12552" width="3.7109375" style="4" customWidth="1"/>
    <col min="12553" max="12553" width="23.42578125" style="4" customWidth="1"/>
    <col min="12554" max="12554" width="6.7109375" style="4" customWidth="1"/>
    <col min="12555" max="12556" width="4.42578125" style="4" customWidth="1"/>
    <col min="12557" max="12557" width="8.42578125" style="4" customWidth="1"/>
    <col min="12558" max="12558" width="2.5703125" style="4" customWidth="1"/>
    <col min="12559" max="12559" width="8.42578125" style="4" bestFit="1" customWidth="1"/>
    <col min="12560" max="12560" width="3.7109375" style="4" customWidth="1"/>
    <col min="12561" max="12561" width="3.7109375" style="4" bestFit="1" customWidth="1"/>
    <col min="12562" max="12562" width="3.7109375" style="4" customWidth="1"/>
    <col min="12563" max="12565" width="7.7109375" style="4" customWidth="1"/>
    <col min="12566" max="12566" width="6.7109375" style="4" customWidth="1"/>
    <col min="12567" max="12567" width="8.85546875" style="4" customWidth="1"/>
    <col min="12568" max="12568" width="6.5703125" style="4" customWidth="1"/>
    <col min="12569" max="12800" width="9" style="4"/>
    <col min="12801" max="12802" width="4.5703125" style="4" customWidth="1"/>
    <col min="12803" max="12803" width="8.42578125" style="4" customWidth="1"/>
    <col min="12804" max="12804" width="2.5703125" style="4" customWidth="1"/>
    <col min="12805" max="12805" width="8.42578125" style="4" bestFit="1" customWidth="1"/>
    <col min="12806" max="12806" width="3.7109375" style="4" customWidth="1"/>
    <col min="12807" max="12807" width="3.7109375" style="4" bestFit="1" customWidth="1"/>
    <col min="12808" max="12808" width="3.7109375" style="4" customWidth="1"/>
    <col min="12809" max="12809" width="23.42578125" style="4" customWidth="1"/>
    <col min="12810" max="12810" width="6.7109375" style="4" customWidth="1"/>
    <col min="12811" max="12812" width="4.42578125" style="4" customWidth="1"/>
    <col min="12813" max="12813" width="8.42578125" style="4" customWidth="1"/>
    <col min="12814" max="12814" width="2.5703125" style="4" customWidth="1"/>
    <col min="12815" max="12815" width="8.42578125" style="4" bestFit="1" customWidth="1"/>
    <col min="12816" max="12816" width="3.7109375" style="4" customWidth="1"/>
    <col min="12817" max="12817" width="3.7109375" style="4" bestFit="1" customWidth="1"/>
    <col min="12818" max="12818" width="3.7109375" style="4" customWidth="1"/>
    <col min="12819" max="12821" width="7.7109375" style="4" customWidth="1"/>
    <col min="12822" max="12822" width="6.7109375" style="4" customWidth="1"/>
    <col min="12823" max="12823" width="8.85546875" style="4" customWidth="1"/>
    <col min="12824" max="12824" width="6.5703125" style="4" customWidth="1"/>
    <col min="12825" max="13056" width="9" style="4"/>
    <col min="13057" max="13058" width="4.5703125" style="4" customWidth="1"/>
    <col min="13059" max="13059" width="8.42578125" style="4" customWidth="1"/>
    <col min="13060" max="13060" width="2.5703125" style="4" customWidth="1"/>
    <col min="13061" max="13061" width="8.42578125" style="4" bestFit="1" customWidth="1"/>
    <col min="13062" max="13062" width="3.7109375" style="4" customWidth="1"/>
    <col min="13063" max="13063" width="3.7109375" style="4" bestFit="1" customWidth="1"/>
    <col min="13064" max="13064" width="3.7109375" style="4" customWidth="1"/>
    <col min="13065" max="13065" width="23.42578125" style="4" customWidth="1"/>
    <col min="13066" max="13066" width="6.7109375" style="4" customWidth="1"/>
    <col min="13067" max="13068" width="4.42578125" style="4" customWidth="1"/>
    <col min="13069" max="13069" width="8.42578125" style="4" customWidth="1"/>
    <col min="13070" max="13070" width="2.5703125" style="4" customWidth="1"/>
    <col min="13071" max="13071" width="8.42578125" style="4" bestFit="1" customWidth="1"/>
    <col min="13072" max="13072" width="3.7109375" style="4" customWidth="1"/>
    <col min="13073" max="13073" width="3.7109375" style="4" bestFit="1" customWidth="1"/>
    <col min="13074" max="13074" width="3.7109375" style="4" customWidth="1"/>
    <col min="13075" max="13077" width="7.7109375" style="4" customWidth="1"/>
    <col min="13078" max="13078" width="6.7109375" style="4" customWidth="1"/>
    <col min="13079" max="13079" width="8.85546875" style="4" customWidth="1"/>
    <col min="13080" max="13080" width="6.5703125" style="4" customWidth="1"/>
    <col min="13081" max="13312" width="9" style="4"/>
    <col min="13313" max="13314" width="4.5703125" style="4" customWidth="1"/>
    <col min="13315" max="13315" width="8.42578125" style="4" customWidth="1"/>
    <col min="13316" max="13316" width="2.5703125" style="4" customWidth="1"/>
    <col min="13317" max="13317" width="8.42578125" style="4" bestFit="1" customWidth="1"/>
    <col min="13318" max="13318" width="3.7109375" style="4" customWidth="1"/>
    <col min="13319" max="13319" width="3.7109375" style="4" bestFit="1" customWidth="1"/>
    <col min="13320" max="13320" width="3.7109375" style="4" customWidth="1"/>
    <col min="13321" max="13321" width="23.42578125" style="4" customWidth="1"/>
    <col min="13322" max="13322" width="6.7109375" style="4" customWidth="1"/>
    <col min="13323" max="13324" width="4.42578125" style="4" customWidth="1"/>
    <col min="13325" max="13325" width="8.42578125" style="4" customWidth="1"/>
    <col min="13326" max="13326" width="2.5703125" style="4" customWidth="1"/>
    <col min="13327" max="13327" width="8.42578125" style="4" bestFit="1" customWidth="1"/>
    <col min="13328" max="13328" width="3.7109375" style="4" customWidth="1"/>
    <col min="13329" max="13329" width="3.7109375" style="4" bestFit="1" customWidth="1"/>
    <col min="13330" max="13330" width="3.7109375" style="4" customWidth="1"/>
    <col min="13331" max="13333" width="7.7109375" style="4" customWidth="1"/>
    <col min="13334" max="13334" width="6.7109375" style="4" customWidth="1"/>
    <col min="13335" max="13335" width="8.85546875" style="4" customWidth="1"/>
    <col min="13336" max="13336" width="6.5703125" style="4" customWidth="1"/>
    <col min="13337" max="13568" width="9" style="4"/>
    <col min="13569" max="13570" width="4.5703125" style="4" customWidth="1"/>
    <col min="13571" max="13571" width="8.42578125" style="4" customWidth="1"/>
    <col min="13572" max="13572" width="2.5703125" style="4" customWidth="1"/>
    <col min="13573" max="13573" width="8.42578125" style="4" bestFit="1" customWidth="1"/>
    <col min="13574" max="13574" width="3.7109375" style="4" customWidth="1"/>
    <col min="13575" max="13575" width="3.7109375" style="4" bestFit="1" customWidth="1"/>
    <col min="13576" max="13576" width="3.7109375" style="4" customWidth="1"/>
    <col min="13577" max="13577" width="23.42578125" style="4" customWidth="1"/>
    <col min="13578" max="13578" width="6.7109375" style="4" customWidth="1"/>
    <col min="13579" max="13580" width="4.42578125" style="4" customWidth="1"/>
    <col min="13581" max="13581" width="8.42578125" style="4" customWidth="1"/>
    <col min="13582" max="13582" width="2.5703125" style="4" customWidth="1"/>
    <col min="13583" max="13583" width="8.42578125" style="4" bestFit="1" customWidth="1"/>
    <col min="13584" max="13584" width="3.7109375" style="4" customWidth="1"/>
    <col min="13585" max="13585" width="3.7109375" style="4" bestFit="1" customWidth="1"/>
    <col min="13586" max="13586" width="3.7109375" style="4" customWidth="1"/>
    <col min="13587" max="13589" width="7.7109375" style="4" customWidth="1"/>
    <col min="13590" max="13590" width="6.7109375" style="4" customWidth="1"/>
    <col min="13591" max="13591" width="8.85546875" style="4" customWidth="1"/>
    <col min="13592" max="13592" width="6.5703125" style="4" customWidth="1"/>
    <col min="13593" max="13824" width="9" style="4"/>
    <col min="13825" max="13826" width="4.5703125" style="4" customWidth="1"/>
    <col min="13827" max="13827" width="8.42578125" style="4" customWidth="1"/>
    <col min="13828" max="13828" width="2.5703125" style="4" customWidth="1"/>
    <col min="13829" max="13829" width="8.42578125" style="4" bestFit="1" customWidth="1"/>
    <col min="13830" max="13830" width="3.7109375" style="4" customWidth="1"/>
    <col min="13831" max="13831" width="3.7109375" style="4" bestFit="1" customWidth="1"/>
    <col min="13832" max="13832" width="3.7109375" style="4" customWidth="1"/>
    <col min="13833" max="13833" width="23.42578125" style="4" customWidth="1"/>
    <col min="13834" max="13834" width="6.7109375" style="4" customWidth="1"/>
    <col min="13835" max="13836" width="4.42578125" style="4" customWidth="1"/>
    <col min="13837" max="13837" width="8.42578125" style="4" customWidth="1"/>
    <col min="13838" max="13838" width="2.5703125" style="4" customWidth="1"/>
    <col min="13839" max="13839" width="8.42578125" style="4" bestFit="1" customWidth="1"/>
    <col min="13840" max="13840" width="3.7109375" style="4" customWidth="1"/>
    <col min="13841" max="13841" width="3.7109375" style="4" bestFit="1" customWidth="1"/>
    <col min="13842" max="13842" width="3.7109375" style="4" customWidth="1"/>
    <col min="13843" max="13845" width="7.7109375" style="4" customWidth="1"/>
    <col min="13846" max="13846" width="6.7109375" style="4" customWidth="1"/>
    <col min="13847" max="13847" width="8.85546875" style="4" customWidth="1"/>
    <col min="13848" max="13848" width="6.5703125" style="4" customWidth="1"/>
    <col min="13849" max="14080" width="9" style="4"/>
    <col min="14081" max="14082" width="4.5703125" style="4" customWidth="1"/>
    <col min="14083" max="14083" width="8.42578125" style="4" customWidth="1"/>
    <col min="14084" max="14084" width="2.5703125" style="4" customWidth="1"/>
    <col min="14085" max="14085" width="8.42578125" style="4" bestFit="1" customWidth="1"/>
    <col min="14086" max="14086" width="3.7109375" style="4" customWidth="1"/>
    <col min="14087" max="14087" width="3.7109375" style="4" bestFit="1" customWidth="1"/>
    <col min="14088" max="14088" width="3.7109375" style="4" customWidth="1"/>
    <col min="14089" max="14089" width="23.42578125" style="4" customWidth="1"/>
    <col min="14090" max="14090" width="6.7109375" style="4" customWidth="1"/>
    <col min="14091" max="14092" width="4.42578125" style="4" customWidth="1"/>
    <col min="14093" max="14093" width="8.42578125" style="4" customWidth="1"/>
    <col min="14094" max="14094" width="2.5703125" style="4" customWidth="1"/>
    <col min="14095" max="14095" width="8.42578125" style="4" bestFit="1" customWidth="1"/>
    <col min="14096" max="14096" width="3.7109375" style="4" customWidth="1"/>
    <col min="14097" max="14097" width="3.7109375" style="4" bestFit="1" customWidth="1"/>
    <col min="14098" max="14098" width="3.7109375" style="4" customWidth="1"/>
    <col min="14099" max="14101" width="7.7109375" style="4" customWidth="1"/>
    <col min="14102" max="14102" width="6.7109375" style="4" customWidth="1"/>
    <col min="14103" max="14103" width="8.85546875" style="4" customWidth="1"/>
    <col min="14104" max="14104" width="6.5703125" style="4" customWidth="1"/>
    <col min="14105" max="14336" width="9" style="4"/>
    <col min="14337" max="14338" width="4.5703125" style="4" customWidth="1"/>
    <col min="14339" max="14339" width="8.42578125" style="4" customWidth="1"/>
    <col min="14340" max="14340" width="2.5703125" style="4" customWidth="1"/>
    <col min="14341" max="14341" width="8.42578125" style="4" bestFit="1" customWidth="1"/>
    <col min="14342" max="14342" width="3.7109375" style="4" customWidth="1"/>
    <col min="14343" max="14343" width="3.7109375" style="4" bestFit="1" customWidth="1"/>
    <col min="14344" max="14344" width="3.7109375" style="4" customWidth="1"/>
    <col min="14345" max="14345" width="23.42578125" style="4" customWidth="1"/>
    <col min="14346" max="14346" width="6.7109375" style="4" customWidth="1"/>
    <col min="14347" max="14348" width="4.42578125" style="4" customWidth="1"/>
    <col min="14349" max="14349" width="8.42578125" style="4" customWidth="1"/>
    <col min="14350" max="14350" width="2.5703125" style="4" customWidth="1"/>
    <col min="14351" max="14351" width="8.42578125" style="4" bestFit="1" customWidth="1"/>
    <col min="14352" max="14352" width="3.7109375" style="4" customWidth="1"/>
    <col min="14353" max="14353" width="3.7109375" style="4" bestFit="1" customWidth="1"/>
    <col min="14354" max="14354" width="3.7109375" style="4" customWidth="1"/>
    <col min="14355" max="14357" width="7.7109375" style="4" customWidth="1"/>
    <col min="14358" max="14358" width="6.7109375" style="4" customWidth="1"/>
    <col min="14359" max="14359" width="8.85546875" style="4" customWidth="1"/>
    <col min="14360" max="14360" width="6.5703125" style="4" customWidth="1"/>
    <col min="14361" max="14592" width="9" style="4"/>
    <col min="14593" max="14594" width="4.5703125" style="4" customWidth="1"/>
    <col min="14595" max="14595" width="8.42578125" style="4" customWidth="1"/>
    <col min="14596" max="14596" width="2.5703125" style="4" customWidth="1"/>
    <col min="14597" max="14597" width="8.42578125" style="4" bestFit="1" customWidth="1"/>
    <col min="14598" max="14598" width="3.7109375" style="4" customWidth="1"/>
    <col min="14599" max="14599" width="3.7109375" style="4" bestFit="1" customWidth="1"/>
    <col min="14600" max="14600" width="3.7109375" style="4" customWidth="1"/>
    <col min="14601" max="14601" width="23.42578125" style="4" customWidth="1"/>
    <col min="14602" max="14602" width="6.7109375" style="4" customWidth="1"/>
    <col min="14603" max="14604" width="4.42578125" style="4" customWidth="1"/>
    <col min="14605" max="14605" width="8.42578125" style="4" customWidth="1"/>
    <col min="14606" max="14606" width="2.5703125" style="4" customWidth="1"/>
    <col min="14607" max="14607" width="8.42578125" style="4" bestFit="1" customWidth="1"/>
    <col min="14608" max="14608" width="3.7109375" style="4" customWidth="1"/>
    <col min="14609" max="14609" width="3.7109375" style="4" bestFit="1" customWidth="1"/>
    <col min="14610" max="14610" width="3.7109375" style="4" customWidth="1"/>
    <col min="14611" max="14613" width="7.7109375" style="4" customWidth="1"/>
    <col min="14614" max="14614" width="6.7109375" style="4" customWidth="1"/>
    <col min="14615" max="14615" width="8.85546875" style="4" customWidth="1"/>
    <col min="14616" max="14616" width="6.5703125" style="4" customWidth="1"/>
    <col min="14617" max="14848" width="9" style="4"/>
    <col min="14849" max="14850" width="4.5703125" style="4" customWidth="1"/>
    <col min="14851" max="14851" width="8.42578125" style="4" customWidth="1"/>
    <col min="14852" max="14852" width="2.5703125" style="4" customWidth="1"/>
    <col min="14853" max="14853" width="8.42578125" style="4" bestFit="1" customWidth="1"/>
    <col min="14854" max="14854" width="3.7109375" style="4" customWidth="1"/>
    <col min="14855" max="14855" width="3.7109375" style="4" bestFit="1" customWidth="1"/>
    <col min="14856" max="14856" width="3.7109375" style="4" customWidth="1"/>
    <col min="14857" max="14857" width="23.42578125" style="4" customWidth="1"/>
    <col min="14858" max="14858" width="6.7109375" style="4" customWidth="1"/>
    <col min="14859" max="14860" width="4.42578125" style="4" customWidth="1"/>
    <col min="14861" max="14861" width="8.42578125" style="4" customWidth="1"/>
    <col min="14862" max="14862" width="2.5703125" style="4" customWidth="1"/>
    <col min="14863" max="14863" width="8.42578125" style="4" bestFit="1" customWidth="1"/>
    <col min="14864" max="14864" width="3.7109375" style="4" customWidth="1"/>
    <col min="14865" max="14865" width="3.7109375" style="4" bestFit="1" customWidth="1"/>
    <col min="14866" max="14866" width="3.7109375" style="4" customWidth="1"/>
    <col min="14867" max="14869" width="7.7109375" style="4" customWidth="1"/>
    <col min="14870" max="14870" width="6.7109375" style="4" customWidth="1"/>
    <col min="14871" max="14871" width="8.85546875" style="4" customWidth="1"/>
    <col min="14872" max="14872" width="6.5703125" style="4" customWidth="1"/>
    <col min="14873" max="15104" width="9" style="4"/>
    <col min="15105" max="15106" width="4.5703125" style="4" customWidth="1"/>
    <col min="15107" max="15107" width="8.42578125" style="4" customWidth="1"/>
    <col min="15108" max="15108" width="2.5703125" style="4" customWidth="1"/>
    <col min="15109" max="15109" width="8.42578125" style="4" bestFit="1" customWidth="1"/>
    <col min="15110" max="15110" width="3.7109375" style="4" customWidth="1"/>
    <col min="15111" max="15111" width="3.7109375" style="4" bestFit="1" customWidth="1"/>
    <col min="15112" max="15112" width="3.7109375" style="4" customWidth="1"/>
    <col min="15113" max="15113" width="23.42578125" style="4" customWidth="1"/>
    <col min="15114" max="15114" width="6.7109375" style="4" customWidth="1"/>
    <col min="15115" max="15116" width="4.42578125" style="4" customWidth="1"/>
    <col min="15117" max="15117" width="8.42578125" style="4" customWidth="1"/>
    <col min="15118" max="15118" width="2.5703125" style="4" customWidth="1"/>
    <col min="15119" max="15119" width="8.42578125" style="4" bestFit="1" customWidth="1"/>
    <col min="15120" max="15120" width="3.7109375" style="4" customWidth="1"/>
    <col min="15121" max="15121" width="3.7109375" style="4" bestFit="1" customWidth="1"/>
    <col min="15122" max="15122" width="3.7109375" style="4" customWidth="1"/>
    <col min="15123" max="15125" width="7.7109375" style="4" customWidth="1"/>
    <col min="15126" max="15126" width="6.7109375" style="4" customWidth="1"/>
    <col min="15127" max="15127" width="8.85546875" style="4" customWidth="1"/>
    <col min="15128" max="15128" width="6.5703125" style="4" customWidth="1"/>
    <col min="15129" max="15360" width="9" style="4"/>
    <col min="15361" max="15362" width="4.5703125" style="4" customWidth="1"/>
    <col min="15363" max="15363" width="8.42578125" style="4" customWidth="1"/>
    <col min="15364" max="15364" width="2.5703125" style="4" customWidth="1"/>
    <col min="15365" max="15365" width="8.42578125" style="4" bestFit="1" customWidth="1"/>
    <col min="15366" max="15366" width="3.7109375" style="4" customWidth="1"/>
    <col min="15367" max="15367" width="3.7109375" style="4" bestFit="1" customWidth="1"/>
    <col min="15368" max="15368" width="3.7109375" style="4" customWidth="1"/>
    <col min="15369" max="15369" width="23.42578125" style="4" customWidth="1"/>
    <col min="15370" max="15370" width="6.7109375" style="4" customWidth="1"/>
    <col min="15371" max="15372" width="4.42578125" style="4" customWidth="1"/>
    <col min="15373" max="15373" width="8.42578125" style="4" customWidth="1"/>
    <col min="15374" max="15374" width="2.5703125" style="4" customWidth="1"/>
    <col min="15375" max="15375" width="8.42578125" style="4" bestFit="1" customWidth="1"/>
    <col min="15376" max="15376" width="3.7109375" style="4" customWidth="1"/>
    <col min="15377" max="15377" width="3.7109375" style="4" bestFit="1" customWidth="1"/>
    <col min="15378" max="15378" width="3.7109375" style="4" customWidth="1"/>
    <col min="15379" max="15381" width="7.7109375" style="4" customWidth="1"/>
    <col min="15382" max="15382" width="6.7109375" style="4" customWidth="1"/>
    <col min="15383" max="15383" width="8.85546875" style="4" customWidth="1"/>
    <col min="15384" max="15384" width="6.5703125" style="4" customWidth="1"/>
    <col min="15385" max="15616" width="9" style="4"/>
    <col min="15617" max="15618" width="4.5703125" style="4" customWidth="1"/>
    <col min="15619" max="15619" width="8.42578125" style="4" customWidth="1"/>
    <col min="15620" max="15620" width="2.5703125" style="4" customWidth="1"/>
    <col min="15621" max="15621" width="8.42578125" style="4" bestFit="1" customWidth="1"/>
    <col min="15622" max="15622" width="3.7109375" style="4" customWidth="1"/>
    <col min="15623" max="15623" width="3.7109375" style="4" bestFit="1" customWidth="1"/>
    <col min="15624" max="15624" width="3.7109375" style="4" customWidth="1"/>
    <col min="15625" max="15625" width="23.42578125" style="4" customWidth="1"/>
    <col min="15626" max="15626" width="6.7109375" style="4" customWidth="1"/>
    <col min="15627" max="15628" width="4.42578125" style="4" customWidth="1"/>
    <col min="15629" max="15629" width="8.42578125" style="4" customWidth="1"/>
    <col min="15630" max="15630" width="2.5703125" style="4" customWidth="1"/>
    <col min="15631" max="15631" width="8.42578125" style="4" bestFit="1" customWidth="1"/>
    <col min="15632" max="15632" width="3.7109375" style="4" customWidth="1"/>
    <col min="15633" max="15633" width="3.7109375" style="4" bestFit="1" customWidth="1"/>
    <col min="15634" max="15634" width="3.7109375" style="4" customWidth="1"/>
    <col min="15635" max="15637" width="7.7109375" style="4" customWidth="1"/>
    <col min="15638" max="15638" width="6.7109375" style="4" customWidth="1"/>
    <col min="15639" max="15639" width="8.85546875" style="4" customWidth="1"/>
    <col min="15640" max="15640" width="6.5703125" style="4" customWidth="1"/>
    <col min="15641" max="15872" width="9" style="4"/>
    <col min="15873" max="15874" width="4.5703125" style="4" customWidth="1"/>
    <col min="15875" max="15875" width="8.42578125" style="4" customWidth="1"/>
    <col min="15876" max="15876" width="2.5703125" style="4" customWidth="1"/>
    <col min="15877" max="15877" width="8.42578125" style="4" bestFit="1" customWidth="1"/>
    <col min="15878" max="15878" width="3.7109375" style="4" customWidth="1"/>
    <col min="15879" max="15879" width="3.7109375" style="4" bestFit="1" customWidth="1"/>
    <col min="15880" max="15880" width="3.7109375" style="4" customWidth="1"/>
    <col min="15881" max="15881" width="23.42578125" style="4" customWidth="1"/>
    <col min="15882" max="15882" width="6.7109375" style="4" customWidth="1"/>
    <col min="15883" max="15884" width="4.42578125" style="4" customWidth="1"/>
    <col min="15885" max="15885" width="8.42578125" style="4" customWidth="1"/>
    <col min="15886" max="15886" width="2.5703125" style="4" customWidth="1"/>
    <col min="15887" max="15887" width="8.42578125" style="4" bestFit="1" customWidth="1"/>
    <col min="15888" max="15888" width="3.7109375" style="4" customWidth="1"/>
    <col min="15889" max="15889" width="3.7109375" style="4" bestFit="1" customWidth="1"/>
    <col min="15890" max="15890" width="3.7109375" style="4" customWidth="1"/>
    <col min="15891" max="15893" width="7.7109375" style="4" customWidth="1"/>
    <col min="15894" max="15894" width="6.7109375" style="4" customWidth="1"/>
    <col min="15895" max="15895" width="8.85546875" style="4" customWidth="1"/>
    <col min="15896" max="15896" width="6.5703125" style="4" customWidth="1"/>
    <col min="15897" max="16128" width="9" style="4"/>
    <col min="16129" max="16130" width="4.5703125" style="4" customWidth="1"/>
    <col min="16131" max="16131" width="8.42578125" style="4" customWidth="1"/>
    <col min="16132" max="16132" width="2.5703125" style="4" customWidth="1"/>
    <col min="16133" max="16133" width="8.42578125" style="4" bestFit="1" customWidth="1"/>
    <col min="16134" max="16134" width="3.7109375" style="4" customWidth="1"/>
    <col min="16135" max="16135" width="3.7109375" style="4" bestFit="1" customWidth="1"/>
    <col min="16136" max="16136" width="3.7109375" style="4" customWidth="1"/>
    <col min="16137" max="16137" width="23.42578125" style="4" customWidth="1"/>
    <col min="16138" max="16138" width="6.7109375" style="4" customWidth="1"/>
    <col min="16139" max="16140" width="4.42578125" style="4" customWidth="1"/>
    <col min="16141" max="16141" width="8.42578125" style="4" customWidth="1"/>
    <col min="16142" max="16142" width="2.5703125" style="4" customWidth="1"/>
    <col min="16143" max="16143" width="8.42578125" style="4" bestFit="1" customWidth="1"/>
    <col min="16144" max="16144" width="3.7109375" style="4" customWidth="1"/>
    <col min="16145" max="16145" width="3.7109375" style="4" bestFit="1" customWidth="1"/>
    <col min="16146" max="16146" width="3.7109375" style="4" customWidth="1"/>
    <col min="16147" max="16149" width="7.7109375" style="4" customWidth="1"/>
    <col min="16150" max="16150" width="6.7109375" style="4" customWidth="1"/>
    <col min="16151" max="16151" width="8.85546875" style="4" customWidth="1"/>
    <col min="16152" max="16152" width="6.5703125" style="4" customWidth="1"/>
    <col min="16153" max="16384" width="9" style="4"/>
  </cols>
  <sheetData>
    <row r="1" spans="1:25" ht="42" customHeight="1" thickBot="1">
      <c r="A1" s="289" t="s">
        <v>142</v>
      </c>
      <c r="B1" s="289"/>
      <c r="C1" s="289"/>
      <c r="D1" s="289"/>
      <c r="E1" s="289"/>
      <c r="F1" s="289"/>
      <c r="G1" s="289"/>
      <c r="H1" s="289"/>
      <c r="I1" s="289"/>
      <c r="J1" s="289"/>
      <c r="K1" s="289"/>
      <c r="L1" s="289"/>
      <c r="M1" s="289"/>
      <c r="N1" s="289"/>
      <c r="O1" s="289"/>
      <c r="P1" s="289"/>
      <c r="Q1" s="289"/>
      <c r="R1" s="289"/>
      <c r="S1" s="289"/>
      <c r="T1" s="289"/>
      <c r="U1" s="289"/>
      <c r="V1" s="289"/>
      <c r="W1" s="3"/>
      <c r="X1" s="3"/>
    </row>
    <row r="2" spans="1:25" ht="41.25" customHeight="1" thickBot="1">
      <c r="A2" s="290" t="s">
        <v>143</v>
      </c>
      <c r="B2" s="291"/>
      <c r="C2" s="292"/>
      <c r="D2" s="293"/>
      <c r="E2" s="293"/>
      <c r="F2" s="293"/>
      <c r="G2" s="293"/>
      <c r="H2" s="293"/>
      <c r="I2" s="293"/>
      <c r="J2" s="294"/>
      <c r="K2" s="3"/>
      <c r="L2" s="3"/>
      <c r="P2" s="296"/>
      <c r="Q2" s="296"/>
      <c r="R2" s="296"/>
      <c r="S2" s="296"/>
      <c r="T2" s="326" t="s">
        <v>144</v>
      </c>
      <c r="U2" s="326"/>
      <c r="V2" s="326"/>
      <c r="W2" s="6"/>
      <c r="X2" s="6"/>
    </row>
    <row r="3" spans="1:25" ht="41.25" customHeight="1" thickBot="1">
      <c r="A3" s="295" t="s">
        <v>145</v>
      </c>
      <c r="B3" s="296"/>
      <c r="C3" s="297"/>
      <c r="D3" s="298"/>
      <c r="E3" s="298"/>
      <c r="F3" s="298"/>
      <c r="G3" s="298"/>
      <c r="H3" s="298"/>
      <c r="I3" s="298"/>
      <c r="J3" s="299"/>
      <c r="K3" s="7"/>
      <c r="L3" s="300" t="s">
        <v>146</v>
      </c>
      <c r="M3" s="301"/>
      <c r="N3" s="302"/>
      <c r="O3" s="303"/>
      <c r="P3" s="303"/>
      <c r="Q3" s="303"/>
      <c r="R3" s="303"/>
      <c r="S3" s="303"/>
      <c r="T3" s="303"/>
      <c r="U3" s="303"/>
      <c r="V3" s="46"/>
      <c r="W3" s="8"/>
      <c r="X3" s="3"/>
    </row>
    <row r="4" spans="1:25" ht="22.5" customHeight="1" thickBot="1"/>
    <row r="5" spans="1:25" ht="30" customHeight="1">
      <c r="A5" s="304" t="s">
        <v>147</v>
      </c>
      <c r="B5" s="306" t="s">
        <v>148</v>
      </c>
      <c r="C5" s="308" t="s">
        <v>149</v>
      </c>
      <c r="D5" s="309"/>
      <c r="E5" s="310"/>
      <c r="F5" s="311" t="s">
        <v>150</v>
      </c>
      <c r="G5" s="312"/>
      <c r="H5" s="160" t="s">
        <v>151</v>
      </c>
      <c r="I5" s="313" t="s">
        <v>152</v>
      </c>
      <c r="J5" s="315" t="s">
        <v>153</v>
      </c>
      <c r="K5" s="304" t="s">
        <v>147</v>
      </c>
      <c r="L5" s="306" t="s">
        <v>148</v>
      </c>
      <c r="M5" s="308" t="s">
        <v>149</v>
      </c>
      <c r="N5" s="309"/>
      <c r="O5" s="310"/>
      <c r="P5" s="311" t="s">
        <v>150</v>
      </c>
      <c r="Q5" s="312"/>
      <c r="R5" s="160" t="s">
        <v>151</v>
      </c>
      <c r="S5" s="317" t="s">
        <v>152</v>
      </c>
      <c r="T5" s="318"/>
      <c r="U5" s="319"/>
      <c r="V5" s="315" t="s">
        <v>153</v>
      </c>
    </row>
    <row r="6" spans="1:25" ht="26.25" customHeight="1" thickBot="1">
      <c r="A6" s="305"/>
      <c r="B6" s="307"/>
      <c r="C6" s="323" t="s">
        <v>154</v>
      </c>
      <c r="D6" s="324"/>
      <c r="E6" s="325"/>
      <c r="F6" s="161" t="s">
        <v>155</v>
      </c>
      <c r="G6" s="10" t="s">
        <v>156</v>
      </c>
      <c r="H6" s="162" t="s">
        <v>155</v>
      </c>
      <c r="I6" s="314"/>
      <c r="J6" s="316"/>
      <c r="K6" s="305"/>
      <c r="L6" s="307"/>
      <c r="M6" s="323" t="s">
        <v>154</v>
      </c>
      <c r="N6" s="324"/>
      <c r="O6" s="325"/>
      <c r="P6" s="161" t="s">
        <v>155</v>
      </c>
      <c r="Q6" s="10" t="s">
        <v>156</v>
      </c>
      <c r="R6" s="162" t="s">
        <v>155</v>
      </c>
      <c r="S6" s="320"/>
      <c r="T6" s="321"/>
      <c r="U6" s="322"/>
      <c r="V6" s="316"/>
    </row>
    <row r="7" spans="1:25" ht="60" customHeight="1" thickTop="1">
      <c r="A7" s="11">
        <v>1</v>
      </c>
      <c r="B7" s="12" t="s">
        <v>157</v>
      </c>
      <c r="C7" s="49"/>
      <c r="D7" s="13" t="s">
        <v>158</v>
      </c>
      <c r="E7" s="51"/>
      <c r="F7" s="14" t="str">
        <f>IF(C7="","",E7-C7-(TIME(0,H7,0)))</f>
        <v/>
      </c>
      <c r="G7" s="15" t="str">
        <f>IF(C7="","",IF(MINUTE(E7-C7-TIME(0,H7,0))=0,"00",MINUTE(E7-C7-TIME(0,H7,0))))</f>
        <v/>
      </c>
      <c r="H7" s="56"/>
      <c r="I7" s="16"/>
      <c r="J7" s="17"/>
      <c r="K7" s="169">
        <v>17</v>
      </c>
      <c r="L7" s="164" t="s">
        <v>159</v>
      </c>
      <c r="M7" s="49"/>
      <c r="N7" s="13" t="s">
        <v>158</v>
      </c>
      <c r="O7" s="51"/>
      <c r="P7" s="14" t="str">
        <f>IF(M7="","",O7-M7-(TIME(0,R7,0)))</f>
        <v/>
      </c>
      <c r="Q7" s="15" t="str">
        <f>IF(M7="","",IF(MINUTE(O7-M7-TIME(0,R7,0))=0,"00",MINUTE(O7-M7-TIME(0,R7,0))))</f>
        <v/>
      </c>
      <c r="R7" s="56"/>
      <c r="S7" s="286"/>
      <c r="T7" s="287"/>
      <c r="U7" s="288"/>
      <c r="V7" s="18"/>
    </row>
    <row r="8" spans="1:25" ht="60" customHeight="1">
      <c r="A8" s="163">
        <v>2</v>
      </c>
      <c r="B8" s="165" t="s">
        <v>160</v>
      </c>
      <c r="C8" s="49">
        <v>0.375</v>
      </c>
      <c r="D8" s="20" t="s">
        <v>158</v>
      </c>
      <c r="E8" s="52">
        <v>0.73958333333333337</v>
      </c>
      <c r="F8" s="21">
        <f t="shared" ref="F8:F22" si="0">IF(C8="","",E8-C8-(TIME(0,H8,0)))</f>
        <v>0.32291666666666669</v>
      </c>
      <c r="G8" s="22">
        <f t="shared" ref="G8:G22" si="1">IF(C8="","",IF(MINUTE(E8-C8-TIME(0,H8,0))=0,"00",MINUTE(E8-C8-TIME(0,H8,0))))</f>
        <v>45</v>
      </c>
      <c r="H8" s="57">
        <v>60</v>
      </c>
      <c r="I8" s="159"/>
      <c r="J8" s="23"/>
      <c r="K8" s="19">
        <v>18</v>
      </c>
      <c r="L8" s="25" t="s">
        <v>161</v>
      </c>
      <c r="M8" s="49"/>
      <c r="N8" s="20" t="s">
        <v>158</v>
      </c>
      <c r="O8" s="52"/>
      <c r="P8" s="21" t="str">
        <f t="shared" ref="P8:P21" si="2">IF(M8="","",O8-M8-(TIME(0,R8,0)))</f>
        <v/>
      </c>
      <c r="Q8" s="22" t="str">
        <f t="shared" ref="Q8" si="3">IF(M8="","",IF(MINUTE(O8-M8-TIME(0,R8,0))=0,"00",MINUTE(O8-M8-TIME(0,R8,0))))</f>
        <v/>
      </c>
      <c r="R8" s="57"/>
      <c r="S8" s="277"/>
      <c r="T8" s="278"/>
      <c r="U8" s="279"/>
      <c r="V8" s="24"/>
    </row>
    <row r="9" spans="1:25" ht="60" customHeight="1">
      <c r="A9" s="163">
        <v>3</v>
      </c>
      <c r="B9" s="165" t="s">
        <v>159</v>
      </c>
      <c r="C9" s="49"/>
      <c r="D9" s="20" t="s">
        <v>158</v>
      </c>
      <c r="E9" s="53"/>
      <c r="F9" s="21" t="str">
        <f t="shared" si="0"/>
        <v/>
      </c>
      <c r="G9" s="22" t="str">
        <f t="shared" si="1"/>
        <v/>
      </c>
      <c r="H9" s="57"/>
      <c r="I9" s="159"/>
      <c r="J9" s="23"/>
      <c r="K9" s="19">
        <v>19</v>
      </c>
      <c r="L9" s="25" t="s">
        <v>162</v>
      </c>
      <c r="M9" s="49"/>
      <c r="N9" s="20" t="s">
        <v>158</v>
      </c>
      <c r="O9" s="53"/>
      <c r="P9" s="21" t="str">
        <f t="shared" si="2"/>
        <v/>
      </c>
      <c r="Q9" s="22" t="str">
        <f>IF(M9="","",IF(MINUTE(O9-M9-TIME(0,R9,0))=0,"00",MINUTE(O9-M9-TIME(0,R9,0))))</f>
        <v/>
      </c>
      <c r="R9" s="57"/>
      <c r="S9" s="277"/>
      <c r="T9" s="278"/>
      <c r="U9" s="279"/>
      <c r="V9" s="24"/>
    </row>
    <row r="10" spans="1:25" ht="60" customHeight="1">
      <c r="A10" s="19">
        <v>4</v>
      </c>
      <c r="B10" s="12" t="s">
        <v>163</v>
      </c>
      <c r="C10" s="49"/>
      <c r="D10" s="20" t="s">
        <v>158</v>
      </c>
      <c r="E10" s="52"/>
      <c r="F10" s="21" t="str">
        <f t="shared" si="0"/>
        <v/>
      </c>
      <c r="G10" s="22" t="str">
        <f t="shared" si="1"/>
        <v/>
      </c>
      <c r="H10" s="57"/>
      <c r="I10" s="159"/>
      <c r="J10" s="23"/>
      <c r="K10" s="19">
        <v>20</v>
      </c>
      <c r="L10" s="25" t="s">
        <v>164</v>
      </c>
      <c r="M10" s="49"/>
      <c r="N10" s="20" t="s">
        <v>158</v>
      </c>
      <c r="O10" s="52"/>
      <c r="P10" s="21" t="str">
        <f t="shared" si="2"/>
        <v/>
      </c>
      <c r="Q10" s="22" t="str">
        <f t="shared" ref="Q10" si="4">IF(M10="","",IF(MINUTE(O10-M10-TIME(0,R10,0))=0,"00",MINUTE(O10-M10-TIME(0,R10,0))))</f>
        <v/>
      </c>
      <c r="R10" s="57"/>
      <c r="S10" s="277"/>
      <c r="T10" s="278"/>
      <c r="U10" s="279"/>
      <c r="V10" s="24"/>
    </row>
    <row r="11" spans="1:25" ht="60" customHeight="1">
      <c r="A11" s="19">
        <v>5</v>
      </c>
      <c r="B11" s="12" t="s">
        <v>165</v>
      </c>
      <c r="C11" s="49"/>
      <c r="D11" s="20" t="s">
        <v>158</v>
      </c>
      <c r="E11" s="54"/>
      <c r="F11" s="21" t="str">
        <f t="shared" si="0"/>
        <v/>
      </c>
      <c r="G11" s="22" t="str">
        <f t="shared" si="1"/>
        <v/>
      </c>
      <c r="H11" s="57"/>
      <c r="I11" s="159"/>
      <c r="J11" s="23"/>
      <c r="K11" s="19">
        <v>21</v>
      </c>
      <c r="L11" s="25" t="s">
        <v>166</v>
      </c>
      <c r="M11" s="49"/>
      <c r="N11" s="20" t="s">
        <v>158</v>
      </c>
      <c r="O11" s="54"/>
      <c r="P11" s="21" t="str">
        <f t="shared" si="2"/>
        <v/>
      </c>
      <c r="Q11" s="22" t="str">
        <f>IF(M11="","",IF(MINUTE(O11-M11-TIME(0,R11,0))=0,"00",MINUTE(O11-M11-TIME(0,R11,0))))</f>
        <v/>
      </c>
      <c r="R11" s="57"/>
      <c r="S11" s="277"/>
      <c r="T11" s="278"/>
      <c r="U11" s="279"/>
      <c r="V11" s="24"/>
    </row>
    <row r="12" spans="1:25" ht="60" customHeight="1">
      <c r="A12" s="19">
        <v>6</v>
      </c>
      <c r="B12" s="26" t="s">
        <v>167</v>
      </c>
      <c r="C12" s="49"/>
      <c r="D12" s="20" t="s">
        <v>158</v>
      </c>
      <c r="E12" s="54"/>
      <c r="F12" s="21" t="str">
        <f t="shared" si="0"/>
        <v/>
      </c>
      <c r="G12" s="22" t="str">
        <f t="shared" si="1"/>
        <v/>
      </c>
      <c r="H12" s="57"/>
      <c r="I12" s="159"/>
      <c r="J12" s="23"/>
      <c r="K12" s="19">
        <v>22</v>
      </c>
      <c r="L12" s="25" t="s">
        <v>168</v>
      </c>
      <c r="M12" s="49"/>
      <c r="N12" s="20" t="s">
        <v>158</v>
      </c>
      <c r="O12" s="53"/>
      <c r="P12" s="21" t="str">
        <f t="shared" si="2"/>
        <v/>
      </c>
      <c r="Q12" s="22" t="str">
        <f t="shared" ref="Q12:Q21" si="5">IF(M12="","",IF(MINUTE(O12-M12-TIME(0,R12,0))=0,"00",MINUTE(O12-M12-TIME(0,R12,0))))</f>
        <v/>
      </c>
      <c r="R12" s="57"/>
      <c r="S12" s="277"/>
      <c r="T12" s="278"/>
      <c r="U12" s="279"/>
      <c r="V12" s="24"/>
    </row>
    <row r="13" spans="1:25" ht="60" customHeight="1">
      <c r="A13" s="19">
        <v>7</v>
      </c>
      <c r="B13" s="12" t="s">
        <v>169</v>
      </c>
      <c r="C13" s="49"/>
      <c r="D13" s="20" t="s">
        <v>158</v>
      </c>
      <c r="E13" s="54"/>
      <c r="F13" s="21" t="str">
        <f t="shared" si="0"/>
        <v/>
      </c>
      <c r="G13" s="22" t="str">
        <f t="shared" si="1"/>
        <v/>
      </c>
      <c r="H13" s="57"/>
      <c r="I13" s="159"/>
      <c r="J13" s="23"/>
      <c r="K13" s="163">
        <v>23</v>
      </c>
      <c r="L13" s="164" t="s">
        <v>160</v>
      </c>
      <c r="M13" s="49">
        <v>0.375</v>
      </c>
      <c r="N13" s="20" t="s">
        <v>158</v>
      </c>
      <c r="O13" s="52">
        <v>0.73958333333333337</v>
      </c>
      <c r="P13" s="21">
        <f t="shared" si="2"/>
        <v>0.32291666666666669</v>
      </c>
      <c r="Q13" s="22">
        <f t="shared" si="5"/>
        <v>45</v>
      </c>
      <c r="R13" s="57">
        <v>60</v>
      </c>
      <c r="S13" s="277"/>
      <c r="T13" s="278"/>
      <c r="U13" s="279"/>
      <c r="V13" s="24"/>
    </row>
    <row r="14" spans="1:25" ht="60" customHeight="1">
      <c r="A14" s="19">
        <v>8</v>
      </c>
      <c r="B14" s="12" t="s">
        <v>157</v>
      </c>
      <c r="C14" s="49"/>
      <c r="D14" s="20" t="s">
        <v>158</v>
      </c>
      <c r="E14" s="54"/>
      <c r="F14" s="21" t="str">
        <f t="shared" si="0"/>
        <v/>
      </c>
      <c r="G14" s="22" t="str">
        <f t="shared" si="1"/>
        <v/>
      </c>
      <c r="H14" s="57"/>
      <c r="I14" s="159"/>
      <c r="J14" s="23"/>
      <c r="K14" s="163">
        <v>24</v>
      </c>
      <c r="L14" s="164" t="s">
        <v>159</v>
      </c>
      <c r="M14" s="49"/>
      <c r="N14" s="20" t="s">
        <v>158</v>
      </c>
      <c r="O14" s="54"/>
      <c r="P14" s="21" t="str">
        <f t="shared" si="2"/>
        <v/>
      </c>
      <c r="Q14" s="22" t="str">
        <f t="shared" si="5"/>
        <v/>
      </c>
      <c r="R14" s="57"/>
      <c r="S14" s="277"/>
      <c r="T14" s="278"/>
      <c r="U14" s="279"/>
      <c r="V14" s="24"/>
    </row>
    <row r="15" spans="1:25" ht="60" customHeight="1">
      <c r="A15" s="163">
        <v>9</v>
      </c>
      <c r="B15" s="165" t="s">
        <v>160</v>
      </c>
      <c r="C15" s="49">
        <v>0.375</v>
      </c>
      <c r="D15" s="20" t="s">
        <v>158</v>
      </c>
      <c r="E15" s="53">
        <v>0.73958333333333337</v>
      </c>
      <c r="F15" s="21">
        <f t="shared" si="0"/>
        <v>0.32291666666666669</v>
      </c>
      <c r="G15" s="22">
        <f t="shared" si="1"/>
        <v>45</v>
      </c>
      <c r="H15" s="57">
        <v>60</v>
      </c>
      <c r="I15" s="159"/>
      <c r="J15" s="23"/>
      <c r="K15" s="19">
        <v>25</v>
      </c>
      <c r="L15" s="25" t="s">
        <v>163</v>
      </c>
      <c r="M15" s="49"/>
      <c r="N15" s="27" t="s">
        <v>158</v>
      </c>
      <c r="O15" s="54"/>
      <c r="P15" s="21" t="str">
        <f t="shared" si="2"/>
        <v/>
      </c>
      <c r="Q15" s="22" t="str">
        <f t="shared" si="5"/>
        <v/>
      </c>
      <c r="R15" s="57"/>
      <c r="S15" s="277"/>
      <c r="T15" s="278"/>
      <c r="U15" s="279"/>
      <c r="V15" s="24"/>
    </row>
    <row r="16" spans="1:25" ht="60" customHeight="1">
      <c r="A16" s="163">
        <v>10</v>
      </c>
      <c r="B16" s="165" t="s">
        <v>159</v>
      </c>
      <c r="C16" s="49"/>
      <c r="D16" s="27" t="s">
        <v>158</v>
      </c>
      <c r="E16" s="54"/>
      <c r="F16" s="21" t="str">
        <f t="shared" si="0"/>
        <v/>
      </c>
      <c r="G16" s="22" t="str">
        <f t="shared" si="1"/>
        <v/>
      </c>
      <c r="H16" s="57"/>
      <c r="I16" s="159"/>
      <c r="J16" s="23"/>
      <c r="K16" s="19">
        <v>26</v>
      </c>
      <c r="L16" s="25" t="s">
        <v>170</v>
      </c>
      <c r="M16" s="49"/>
      <c r="N16" s="27" t="s">
        <v>158</v>
      </c>
      <c r="O16" s="54"/>
      <c r="P16" s="21" t="str">
        <f t="shared" si="2"/>
        <v/>
      </c>
      <c r="Q16" s="22" t="str">
        <f t="shared" si="5"/>
        <v/>
      </c>
      <c r="R16" s="57"/>
      <c r="S16" s="277"/>
      <c r="T16" s="278"/>
      <c r="U16" s="279"/>
      <c r="V16" s="24"/>
      <c r="X16" s="48"/>
      <c r="Y16" s="47"/>
    </row>
    <row r="17" spans="1:31" ht="60" customHeight="1">
      <c r="A17" s="19">
        <v>11</v>
      </c>
      <c r="B17" s="12" t="s">
        <v>161</v>
      </c>
      <c r="C17" s="49"/>
      <c r="D17" s="27" t="s">
        <v>158</v>
      </c>
      <c r="E17" s="54"/>
      <c r="F17" s="21" t="str">
        <f t="shared" si="0"/>
        <v/>
      </c>
      <c r="G17" s="22" t="str">
        <f t="shared" si="1"/>
        <v/>
      </c>
      <c r="H17" s="57"/>
      <c r="I17" s="159"/>
      <c r="J17" s="23"/>
      <c r="K17" s="19">
        <v>27</v>
      </c>
      <c r="L17" s="25" t="s">
        <v>167</v>
      </c>
      <c r="M17" s="49"/>
      <c r="N17" s="27" t="s">
        <v>158</v>
      </c>
      <c r="O17" s="54"/>
      <c r="P17" s="21" t="str">
        <f t="shared" si="2"/>
        <v/>
      </c>
      <c r="Q17" s="22" t="str">
        <f t="shared" si="5"/>
        <v/>
      </c>
      <c r="R17" s="57"/>
      <c r="S17" s="277"/>
      <c r="T17" s="278"/>
      <c r="U17" s="279"/>
      <c r="V17" s="24"/>
    </row>
    <row r="18" spans="1:31" ht="60" customHeight="1">
      <c r="A18" s="19">
        <v>12</v>
      </c>
      <c r="B18" s="12" t="s">
        <v>165</v>
      </c>
      <c r="C18" s="49"/>
      <c r="D18" s="13" t="s">
        <v>158</v>
      </c>
      <c r="E18" s="53"/>
      <c r="F18" s="21" t="str">
        <f t="shared" si="0"/>
        <v/>
      </c>
      <c r="G18" s="22" t="str">
        <f t="shared" si="1"/>
        <v/>
      </c>
      <c r="H18" s="57"/>
      <c r="I18" s="159"/>
      <c r="J18" s="23"/>
      <c r="K18" s="19">
        <v>28</v>
      </c>
      <c r="L18" s="25" t="s">
        <v>169</v>
      </c>
      <c r="M18" s="49"/>
      <c r="N18" s="13" t="s">
        <v>158</v>
      </c>
      <c r="O18" s="53"/>
      <c r="P18" s="21" t="str">
        <f t="shared" si="2"/>
        <v/>
      </c>
      <c r="Q18" s="22" t="str">
        <f t="shared" si="5"/>
        <v/>
      </c>
      <c r="R18" s="57"/>
      <c r="S18" s="277"/>
      <c r="T18" s="278"/>
      <c r="U18" s="279"/>
      <c r="V18" s="24"/>
    </row>
    <row r="19" spans="1:31" ht="60" customHeight="1">
      <c r="A19" s="19">
        <v>13</v>
      </c>
      <c r="B19" s="12" t="s">
        <v>164</v>
      </c>
      <c r="C19" s="49"/>
      <c r="D19" s="20" t="s">
        <v>158</v>
      </c>
      <c r="E19" s="54"/>
      <c r="F19" s="21" t="str">
        <f t="shared" si="0"/>
        <v/>
      </c>
      <c r="G19" s="22" t="str">
        <f t="shared" si="1"/>
        <v/>
      </c>
      <c r="H19" s="57"/>
      <c r="I19" s="159"/>
      <c r="J19" s="23"/>
      <c r="K19" s="163">
        <v>29</v>
      </c>
      <c r="L19" s="164" t="s">
        <v>157</v>
      </c>
      <c r="M19" s="49"/>
      <c r="N19" s="20" t="s">
        <v>158</v>
      </c>
      <c r="O19" s="54"/>
      <c r="P19" s="21" t="str">
        <f t="shared" si="2"/>
        <v/>
      </c>
      <c r="Q19" s="22" t="str">
        <f t="shared" si="5"/>
        <v/>
      </c>
      <c r="R19" s="57"/>
      <c r="S19" s="277"/>
      <c r="T19" s="278"/>
      <c r="U19" s="279"/>
      <c r="V19" s="24"/>
      <c r="Z19" s="280"/>
      <c r="AA19" s="280"/>
      <c r="AB19" s="280"/>
      <c r="AC19" s="280"/>
      <c r="AD19" s="280"/>
      <c r="AE19" s="280"/>
    </row>
    <row r="20" spans="1:31" ht="60" customHeight="1">
      <c r="A20" s="19">
        <v>14</v>
      </c>
      <c r="B20" s="28" t="s">
        <v>166</v>
      </c>
      <c r="C20" s="49"/>
      <c r="D20" s="20" t="s">
        <v>158</v>
      </c>
      <c r="E20" s="54"/>
      <c r="F20" s="21" t="str">
        <f t="shared" si="0"/>
        <v/>
      </c>
      <c r="G20" s="22" t="str">
        <f t="shared" si="1"/>
        <v/>
      </c>
      <c r="H20" s="57"/>
      <c r="I20" s="159"/>
      <c r="J20" s="23"/>
      <c r="K20" s="163">
        <v>30</v>
      </c>
      <c r="L20" s="164" t="s">
        <v>171</v>
      </c>
      <c r="M20" s="49">
        <v>0.375</v>
      </c>
      <c r="N20" s="20" t="s">
        <v>158</v>
      </c>
      <c r="O20" s="53">
        <v>0.73958333333333337</v>
      </c>
      <c r="P20" s="21">
        <f t="shared" si="2"/>
        <v>0.32291666666666669</v>
      </c>
      <c r="Q20" s="22">
        <f t="shared" si="5"/>
        <v>45</v>
      </c>
      <c r="R20" s="57">
        <v>60</v>
      </c>
      <c r="S20" s="277"/>
      <c r="T20" s="278"/>
      <c r="U20" s="279"/>
      <c r="V20" s="24"/>
    </row>
    <row r="21" spans="1:31" ht="60" customHeight="1" thickBot="1">
      <c r="A21" s="19">
        <v>15</v>
      </c>
      <c r="B21" s="28" t="s">
        <v>157</v>
      </c>
      <c r="C21" s="49"/>
      <c r="D21" s="27" t="s">
        <v>158</v>
      </c>
      <c r="E21" s="53"/>
      <c r="F21" s="21" t="str">
        <f t="shared" si="0"/>
        <v/>
      </c>
      <c r="G21" s="22" t="str">
        <f t="shared" si="1"/>
        <v/>
      </c>
      <c r="H21" s="57"/>
      <c r="I21" s="159"/>
      <c r="J21" s="23"/>
      <c r="K21" s="29"/>
      <c r="L21" s="25"/>
      <c r="M21" s="49"/>
      <c r="N21" s="30" t="s">
        <v>158</v>
      </c>
      <c r="O21" s="59"/>
      <c r="P21" s="31" t="str">
        <f t="shared" si="2"/>
        <v/>
      </c>
      <c r="Q21" s="32" t="str">
        <f t="shared" si="5"/>
        <v/>
      </c>
      <c r="R21" s="60"/>
      <c r="S21" s="277"/>
      <c r="T21" s="278"/>
      <c r="U21" s="279"/>
      <c r="V21" s="33"/>
    </row>
    <row r="22" spans="1:31" ht="60" customHeight="1" thickTop="1" thickBot="1">
      <c r="A22" s="167">
        <v>16</v>
      </c>
      <c r="B22" s="168" t="s">
        <v>171</v>
      </c>
      <c r="C22" s="50">
        <v>0.375</v>
      </c>
      <c r="D22" s="34" t="s">
        <v>158</v>
      </c>
      <c r="E22" s="55">
        <v>0.73958333333333337</v>
      </c>
      <c r="F22" s="35">
        <f t="shared" si="0"/>
        <v>0.32291666666666669</v>
      </c>
      <c r="G22" s="36">
        <f t="shared" si="1"/>
        <v>45</v>
      </c>
      <c r="H22" s="58">
        <v>60</v>
      </c>
      <c r="I22" s="37"/>
      <c r="J22" s="38"/>
      <c r="K22" s="281" t="s">
        <v>172</v>
      </c>
      <c r="L22" s="282"/>
      <c r="M22" s="282"/>
      <c r="N22" s="283">
        <f>SUM(F7:F22,P7:P21)</f>
        <v>1.6145833333333335</v>
      </c>
      <c r="O22" s="283"/>
      <c r="P22" s="283"/>
      <c r="Q22" s="283"/>
      <c r="R22" s="284" t="s">
        <v>173</v>
      </c>
      <c r="S22" s="285"/>
      <c r="T22" s="282">
        <f>COUNTA(C7:C22,M7:M21)-COUNTIF(C7:C22,":")-COUNTIF(M7:M21,":")</f>
        <v>5</v>
      </c>
      <c r="U22" s="282"/>
      <c r="V22" s="39" t="s">
        <v>174</v>
      </c>
      <c r="W22" s="40"/>
    </row>
    <row r="23" spans="1:31" ht="21.75" customHeight="1">
      <c r="A23" s="41" t="s">
        <v>175</v>
      </c>
      <c r="K23" s="9"/>
      <c r="L23" s="4"/>
      <c r="T23" s="42"/>
    </row>
    <row r="24" spans="1:31" ht="21.75" customHeight="1">
      <c r="A24" s="41" t="s">
        <v>176</v>
      </c>
      <c r="K24" s="9"/>
      <c r="L24" s="4"/>
    </row>
    <row r="25" spans="1:31" ht="21" customHeight="1">
      <c r="A25" s="43" t="s">
        <v>177</v>
      </c>
      <c r="L25" s="4"/>
      <c r="S25" s="9"/>
      <c r="T25" s="9"/>
      <c r="U25" s="9"/>
      <c r="V25" s="44"/>
    </row>
    <row r="26" spans="1:31" ht="42" customHeight="1" thickBot="1">
      <c r="A26" s="289" t="s">
        <v>142</v>
      </c>
      <c r="B26" s="289"/>
      <c r="C26" s="289"/>
      <c r="D26" s="289"/>
      <c r="E26" s="289"/>
      <c r="F26" s="289"/>
      <c r="G26" s="289"/>
      <c r="H26" s="289"/>
      <c r="I26" s="289"/>
      <c r="J26" s="289"/>
      <c r="K26" s="289"/>
      <c r="L26" s="289"/>
      <c r="M26" s="289"/>
      <c r="N26" s="289"/>
      <c r="O26" s="289"/>
      <c r="P26" s="289"/>
      <c r="Q26" s="289"/>
      <c r="R26" s="289"/>
      <c r="S26" s="289"/>
      <c r="T26" s="289"/>
      <c r="U26" s="289"/>
      <c r="V26" s="289"/>
      <c r="W26" s="3"/>
      <c r="X26" s="3"/>
    </row>
    <row r="27" spans="1:31" ht="41.25" customHeight="1" thickBot="1">
      <c r="A27" s="290" t="s">
        <v>143</v>
      </c>
      <c r="B27" s="291"/>
      <c r="C27" s="327" t="str">
        <f>IF($C$2="","",$C$2)</f>
        <v/>
      </c>
      <c r="D27" s="328"/>
      <c r="E27" s="328"/>
      <c r="F27" s="328"/>
      <c r="G27" s="328"/>
      <c r="H27" s="328"/>
      <c r="I27" s="328"/>
      <c r="J27" s="329"/>
      <c r="K27" s="3"/>
      <c r="L27" s="3"/>
      <c r="V27" s="5" t="s">
        <v>178</v>
      </c>
      <c r="W27" s="6"/>
      <c r="X27" s="6"/>
    </row>
    <row r="28" spans="1:31" ht="41.25" customHeight="1" thickBot="1">
      <c r="A28" s="295" t="s">
        <v>145</v>
      </c>
      <c r="B28" s="296"/>
      <c r="C28" s="330" t="str">
        <f>IF($C$3="","",$C$3)</f>
        <v/>
      </c>
      <c r="D28" s="331"/>
      <c r="E28" s="331"/>
      <c r="F28" s="331"/>
      <c r="G28" s="331"/>
      <c r="H28" s="331"/>
      <c r="I28" s="331"/>
      <c r="J28" s="332"/>
      <c r="K28" s="7"/>
      <c r="L28" s="300" t="s">
        <v>146</v>
      </c>
      <c r="M28" s="301"/>
      <c r="N28" s="333" t="str">
        <f>IF($N$3="","",$N$3)</f>
        <v/>
      </c>
      <c r="O28" s="334"/>
      <c r="P28" s="334"/>
      <c r="Q28" s="334"/>
      <c r="R28" s="334"/>
      <c r="S28" s="334"/>
      <c r="T28" s="334"/>
      <c r="U28" s="334"/>
      <c r="V28" s="212"/>
      <c r="W28" s="8"/>
      <c r="X28" s="3"/>
    </row>
    <row r="29" spans="1:31" ht="22.5" customHeight="1" thickBot="1"/>
    <row r="30" spans="1:31" ht="30" customHeight="1">
      <c r="A30" s="304" t="s">
        <v>147</v>
      </c>
      <c r="B30" s="306" t="s">
        <v>148</v>
      </c>
      <c r="C30" s="308" t="s">
        <v>149</v>
      </c>
      <c r="D30" s="309"/>
      <c r="E30" s="310"/>
      <c r="F30" s="311" t="s">
        <v>150</v>
      </c>
      <c r="G30" s="312"/>
      <c r="H30" s="160" t="s">
        <v>151</v>
      </c>
      <c r="I30" s="313" t="s">
        <v>152</v>
      </c>
      <c r="J30" s="315" t="s">
        <v>153</v>
      </c>
      <c r="K30" s="304" t="s">
        <v>147</v>
      </c>
      <c r="L30" s="306" t="s">
        <v>148</v>
      </c>
      <c r="M30" s="308" t="s">
        <v>149</v>
      </c>
      <c r="N30" s="309"/>
      <c r="O30" s="310"/>
      <c r="P30" s="311" t="s">
        <v>150</v>
      </c>
      <c r="Q30" s="312"/>
      <c r="R30" s="160" t="s">
        <v>151</v>
      </c>
      <c r="S30" s="317" t="s">
        <v>152</v>
      </c>
      <c r="T30" s="318"/>
      <c r="U30" s="319"/>
      <c r="V30" s="315" t="s">
        <v>153</v>
      </c>
    </row>
    <row r="31" spans="1:31" ht="26.25" customHeight="1" thickBot="1">
      <c r="A31" s="305"/>
      <c r="B31" s="307"/>
      <c r="C31" s="323" t="s">
        <v>154</v>
      </c>
      <c r="D31" s="324"/>
      <c r="E31" s="325"/>
      <c r="F31" s="161" t="s">
        <v>155</v>
      </c>
      <c r="G31" s="10" t="s">
        <v>156</v>
      </c>
      <c r="H31" s="162" t="s">
        <v>155</v>
      </c>
      <c r="I31" s="314"/>
      <c r="J31" s="316"/>
      <c r="K31" s="305"/>
      <c r="L31" s="307"/>
      <c r="M31" s="323" t="s">
        <v>154</v>
      </c>
      <c r="N31" s="324"/>
      <c r="O31" s="325"/>
      <c r="P31" s="161" t="s">
        <v>155</v>
      </c>
      <c r="Q31" s="10" t="s">
        <v>156</v>
      </c>
      <c r="R31" s="162" t="s">
        <v>155</v>
      </c>
      <c r="S31" s="320"/>
      <c r="T31" s="321"/>
      <c r="U31" s="322"/>
      <c r="V31" s="316"/>
    </row>
    <row r="32" spans="1:31" ht="60" customHeight="1" thickTop="1">
      <c r="A32" s="171">
        <v>1</v>
      </c>
      <c r="B32" s="172" t="s">
        <v>170</v>
      </c>
      <c r="C32" s="49"/>
      <c r="D32" s="13" t="s">
        <v>158</v>
      </c>
      <c r="E32" s="51"/>
      <c r="F32" s="14" t="str">
        <f>IF(C32="","",E32-C32-(TIME(0,H32,0)))</f>
        <v/>
      </c>
      <c r="G32" s="15" t="str">
        <f>IF(C32="","",IF(MINUTE(E32-C32-TIME(0,H32,0))=0,"00",MINUTE(E32-C32-TIME(0,H32,0))))</f>
        <v/>
      </c>
      <c r="H32" s="56"/>
      <c r="I32" s="16"/>
      <c r="J32" s="17"/>
      <c r="K32" s="45">
        <v>17</v>
      </c>
      <c r="L32" s="25" t="s">
        <v>169</v>
      </c>
      <c r="M32" s="49"/>
      <c r="N32" s="13" t="s">
        <v>158</v>
      </c>
      <c r="O32" s="51"/>
      <c r="P32" s="14" t="str">
        <f>IF(M32="","",O32-M32-(TIME(0,R32,0)))</f>
        <v/>
      </c>
      <c r="Q32" s="15" t="str">
        <f>IF(M32="","",IF(MINUTE(O32-M32-TIME(0,R32,0))=0,"00",MINUTE(O32-M32-TIME(0,R32,0))))</f>
        <v/>
      </c>
      <c r="R32" s="56"/>
      <c r="S32" s="286"/>
      <c r="T32" s="287"/>
      <c r="U32" s="288"/>
      <c r="V32" s="18"/>
    </row>
    <row r="33" spans="1:31" ht="60" customHeight="1">
      <c r="A33" s="173">
        <v>2</v>
      </c>
      <c r="B33" s="172" t="s">
        <v>167</v>
      </c>
      <c r="C33" s="49"/>
      <c r="D33" s="20" t="s">
        <v>158</v>
      </c>
      <c r="E33" s="52"/>
      <c r="F33" s="21" t="str">
        <f t="shared" ref="F33:F47" si="6">IF(C33="","",E33-C33-(TIME(0,H33,0)))</f>
        <v/>
      </c>
      <c r="G33" s="22" t="str">
        <f t="shared" ref="G33:G47" si="7">IF(C33="","",IF(MINUTE(E33-C33-TIME(0,H33,0))=0,"00",MINUTE(E33-C33-TIME(0,H33,0))))</f>
        <v/>
      </c>
      <c r="H33" s="57"/>
      <c r="I33" s="159"/>
      <c r="J33" s="23"/>
      <c r="K33" s="19">
        <v>18</v>
      </c>
      <c r="L33" s="25" t="s">
        <v>168</v>
      </c>
      <c r="M33" s="49"/>
      <c r="N33" s="20" t="s">
        <v>158</v>
      </c>
      <c r="O33" s="52"/>
      <c r="P33" s="21" t="str">
        <f t="shared" ref="P33:P46" si="8">IF(M33="","",O33-M33-(TIME(0,R33,0)))</f>
        <v/>
      </c>
      <c r="Q33" s="22" t="str">
        <f t="shared" ref="Q33:Q46" si="9">IF(M33="","",IF(MINUTE(O33-M33-TIME(0,R33,0))=0,"00",MINUTE(O33-M33-TIME(0,R33,0))))</f>
        <v/>
      </c>
      <c r="R33" s="57"/>
      <c r="S33" s="277"/>
      <c r="T33" s="278"/>
      <c r="U33" s="279"/>
      <c r="V33" s="24"/>
    </row>
    <row r="34" spans="1:31" ht="60" customHeight="1">
      <c r="A34" s="173">
        <v>3</v>
      </c>
      <c r="B34" s="172" t="s">
        <v>166</v>
      </c>
      <c r="C34" s="49"/>
      <c r="D34" s="20" t="s">
        <v>158</v>
      </c>
      <c r="E34" s="53"/>
      <c r="F34" s="21" t="str">
        <f t="shared" si="6"/>
        <v/>
      </c>
      <c r="G34" s="22" t="str">
        <f t="shared" si="7"/>
        <v/>
      </c>
      <c r="H34" s="57"/>
      <c r="I34" s="159"/>
      <c r="J34" s="23"/>
      <c r="K34" s="163">
        <v>19</v>
      </c>
      <c r="L34" s="164" t="s">
        <v>160</v>
      </c>
      <c r="M34" s="49"/>
      <c r="N34" s="20" t="s">
        <v>158</v>
      </c>
      <c r="O34" s="53"/>
      <c r="P34" s="21" t="str">
        <f t="shared" si="8"/>
        <v/>
      </c>
      <c r="Q34" s="22" t="str">
        <f>IF(M34="","",IF(MINUTE(O34-M34-TIME(0,R34,0))=0,"00",MINUTE(O34-M34-TIME(0,R34,0))))</f>
        <v/>
      </c>
      <c r="R34" s="57"/>
      <c r="S34" s="277"/>
      <c r="T34" s="278"/>
      <c r="U34" s="279"/>
      <c r="V34" s="24"/>
    </row>
    <row r="35" spans="1:31" ht="60" customHeight="1">
      <c r="A35" s="173">
        <v>4</v>
      </c>
      <c r="B35" s="172" t="s">
        <v>168</v>
      </c>
      <c r="C35" s="49"/>
      <c r="D35" s="20" t="s">
        <v>158</v>
      </c>
      <c r="E35" s="52"/>
      <c r="F35" s="21" t="str">
        <f t="shared" si="6"/>
        <v/>
      </c>
      <c r="G35" s="22" t="str">
        <f t="shared" si="7"/>
        <v/>
      </c>
      <c r="H35" s="57"/>
      <c r="I35" s="159"/>
      <c r="J35" s="23"/>
      <c r="K35" s="163">
        <v>20</v>
      </c>
      <c r="L35" s="164" t="s">
        <v>159</v>
      </c>
      <c r="M35" s="49"/>
      <c r="N35" s="20" t="s">
        <v>158</v>
      </c>
      <c r="O35" s="52"/>
      <c r="P35" s="21" t="str">
        <f t="shared" si="8"/>
        <v/>
      </c>
      <c r="Q35" s="22" t="str">
        <f t="shared" si="9"/>
        <v/>
      </c>
      <c r="R35" s="57"/>
      <c r="S35" s="277"/>
      <c r="T35" s="278"/>
      <c r="U35" s="279"/>
      <c r="V35" s="24"/>
    </row>
    <row r="36" spans="1:31" ht="60" customHeight="1">
      <c r="A36" s="163">
        <v>5</v>
      </c>
      <c r="B36" s="165" t="s">
        <v>160</v>
      </c>
      <c r="C36" s="49"/>
      <c r="D36" s="20" t="s">
        <v>158</v>
      </c>
      <c r="E36" s="54"/>
      <c r="F36" s="21" t="str">
        <f t="shared" si="6"/>
        <v/>
      </c>
      <c r="G36" s="22" t="str">
        <f t="shared" si="7"/>
        <v/>
      </c>
      <c r="H36" s="57"/>
      <c r="I36" s="159"/>
      <c r="J36" s="23"/>
      <c r="K36" s="173">
        <v>21</v>
      </c>
      <c r="L36" s="25" t="s">
        <v>161</v>
      </c>
      <c r="M36" s="49"/>
      <c r="N36" s="20" t="s">
        <v>158</v>
      </c>
      <c r="O36" s="54"/>
      <c r="P36" s="21" t="str">
        <f t="shared" si="8"/>
        <v/>
      </c>
      <c r="Q36" s="22" t="str">
        <f>IF(M36="","",IF(MINUTE(O36-M36-TIME(0,R36,0))=0,"00",MINUTE(O36-M36-TIME(0,R36,0))))</f>
        <v/>
      </c>
      <c r="R36" s="57"/>
      <c r="S36" s="277"/>
      <c r="T36" s="278"/>
      <c r="U36" s="279"/>
      <c r="V36" s="24"/>
    </row>
    <row r="37" spans="1:31" ht="60" customHeight="1">
      <c r="A37" s="163">
        <v>6</v>
      </c>
      <c r="B37" s="165" t="s">
        <v>159</v>
      </c>
      <c r="C37" s="49"/>
      <c r="D37" s="20" t="s">
        <v>158</v>
      </c>
      <c r="E37" s="54"/>
      <c r="F37" s="21" t="str">
        <f t="shared" si="6"/>
        <v/>
      </c>
      <c r="G37" s="22" t="str">
        <f t="shared" si="7"/>
        <v/>
      </c>
      <c r="H37" s="57"/>
      <c r="I37" s="159"/>
      <c r="J37" s="23"/>
      <c r="K37" s="173">
        <v>22</v>
      </c>
      <c r="L37" s="25" t="s">
        <v>162</v>
      </c>
      <c r="M37" s="49"/>
      <c r="N37" s="20" t="s">
        <v>158</v>
      </c>
      <c r="O37" s="54"/>
      <c r="P37" s="21" t="str">
        <f t="shared" si="8"/>
        <v/>
      </c>
      <c r="Q37" s="22" t="str">
        <f t="shared" si="9"/>
        <v/>
      </c>
      <c r="R37" s="57"/>
      <c r="S37" s="277"/>
      <c r="T37" s="278"/>
      <c r="U37" s="279"/>
      <c r="V37" s="24"/>
    </row>
    <row r="38" spans="1:31" ht="60" customHeight="1">
      <c r="A38" s="173">
        <v>7</v>
      </c>
      <c r="B38" s="172" t="s">
        <v>161</v>
      </c>
      <c r="C38" s="49"/>
      <c r="D38" s="20" t="s">
        <v>158</v>
      </c>
      <c r="E38" s="54"/>
      <c r="F38" s="21" t="str">
        <f t="shared" si="6"/>
        <v/>
      </c>
      <c r="G38" s="22" t="str">
        <f t="shared" si="7"/>
        <v/>
      </c>
      <c r="H38" s="57"/>
      <c r="I38" s="159"/>
      <c r="J38" s="23"/>
      <c r="K38" s="173">
        <v>23</v>
      </c>
      <c r="L38" s="25" t="s">
        <v>164</v>
      </c>
      <c r="M38" s="49"/>
      <c r="N38" s="20" t="s">
        <v>158</v>
      </c>
      <c r="O38" s="54"/>
      <c r="P38" s="21" t="str">
        <f t="shared" si="8"/>
        <v/>
      </c>
      <c r="Q38" s="22" t="str">
        <f t="shared" si="9"/>
        <v/>
      </c>
      <c r="R38" s="57"/>
      <c r="S38" s="277"/>
      <c r="T38" s="278"/>
      <c r="U38" s="279"/>
      <c r="V38" s="24"/>
    </row>
    <row r="39" spans="1:31" ht="60" customHeight="1">
      <c r="A39" s="173">
        <v>8</v>
      </c>
      <c r="B39" s="172" t="s">
        <v>162</v>
      </c>
      <c r="C39" s="49"/>
      <c r="D39" s="20" t="s">
        <v>158</v>
      </c>
      <c r="E39" s="54"/>
      <c r="F39" s="21" t="str">
        <f t="shared" si="6"/>
        <v/>
      </c>
      <c r="G39" s="22" t="str">
        <f t="shared" si="7"/>
        <v/>
      </c>
      <c r="H39" s="57"/>
      <c r="I39" s="159"/>
      <c r="J39" s="23"/>
      <c r="K39" s="19">
        <v>24</v>
      </c>
      <c r="L39" s="25" t="s">
        <v>166</v>
      </c>
      <c r="M39" s="49"/>
      <c r="N39" s="20" t="s">
        <v>158</v>
      </c>
      <c r="O39" s="54"/>
      <c r="P39" s="21" t="str">
        <f t="shared" si="8"/>
        <v/>
      </c>
      <c r="Q39" s="22" t="str">
        <f t="shared" si="9"/>
        <v/>
      </c>
      <c r="R39" s="57"/>
      <c r="S39" s="277"/>
      <c r="T39" s="278"/>
      <c r="U39" s="279"/>
      <c r="V39" s="24"/>
    </row>
    <row r="40" spans="1:31" ht="60" customHeight="1">
      <c r="A40" s="173">
        <v>9</v>
      </c>
      <c r="B40" s="172" t="s">
        <v>164</v>
      </c>
      <c r="C40" s="49"/>
      <c r="D40" s="27" t="s">
        <v>158</v>
      </c>
      <c r="E40" s="54"/>
      <c r="F40" s="21" t="str">
        <f t="shared" si="6"/>
        <v/>
      </c>
      <c r="G40" s="22" t="str">
        <f t="shared" si="7"/>
        <v/>
      </c>
      <c r="H40" s="57"/>
      <c r="I40" s="159"/>
      <c r="J40" s="23"/>
      <c r="K40" s="19">
        <v>25</v>
      </c>
      <c r="L40" s="25" t="s">
        <v>168</v>
      </c>
      <c r="M40" s="49"/>
      <c r="N40" s="27" t="s">
        <v>158</v>
      </c>
      <c r="O40" s="54"/>
      <c r="P40" s="21" t="str">
        <f t="shared" si="8"/>
        <v/>
      </c>
      <c r="Q40" s="22" t="str">
        <f t="shared" si="9"/>
        <v/>
      </c>
      <c r="R40" s="57"/>
      <c r="S40" s="277"/>
      <c r="T40" s="278"/>
      <c r="U40" s="279"/>
      <c r="V40" s="24"/>
    </row>
    <row r="41" spans="1:31" ht="60" customHeight="1">
      <c r="A41" s="173">
        <v>10</v>
      </c>
      <c r="B41" s="172" t="s">
        <v>166</v>
      </c>
      <c r="C41" s="49"/>
      <c r="D41" s="27" t="s">
        <v>158</v>
      </c>
      <c r="E41" s="54"/>
      <c r="F41" s="21" t="str">
        <f t="shared" si="6"/>
        <v/>
      </c>
      <c r="G41" s="22" t="str">
        <f t="shared" si="7"/>
        <v/>
      </c>
      <c r="H41" s="57"/>
      <c r="I41" s="159"/>
      <c r="J41" s="23"/>
      <c r="K41" s="163">
        <v>26</v>
      </c>
      <c r="L41" s="164" t="s">
        <v>160</v>
      </c>
      <c r="M41" s="49"/>
      <c r="N41" s="27" t="s">
        <v>158</v>
      </c>
      <c r="O41" s="54"/>
      <c r="P41" s="21" t="str">
        <f t="shared" si="8"/>
        <v/>
      </c>
      <c r="Q41" s="22" t="str">
        <f t="shared" si="9"/>
        <v/>
      </c>
      <c r="R41" s="57"/>
      <c r="S41" s="277"/>
      <c r="T41" s="278"/>
      <c r="U41" s="279"/>
      <c r="V41" s="24"/>
    </row>
    <row r="42" spans="1:31" ht="60" customHeight="1">
      <c r="A42" s="173">
        <v>11</v>
      </c>
      <c r="B42" s="172" t="s">
        <v>168</v>
      </c>
      <c r="C42" s="49"/>
      <c r="D42" s="27" t="s">
        <v>158</v>
      </c>
      <c r="E42" s="54"/>
      <c r="F42" s="21" t="str">
        <f t="shared" si="6"/>
        <v/>
      </c>
      <c r="G42" s="22" t="str">
        <f t="shared" si="7"/>
        <v/>
      </c>
      <c r="H42" s="57"/>
      <c r="I42" s="159"/>
      <c r="J42" s="23"/>
      <c r="K42" s="163">
        <v>27</v>
      </c>
      <c r="L42" s="164" t="s">
        <v>159</v>
      </c>
      <c r="M42" s="49"/>
      <c r="N42" s="27" t="s">
        <v>158</v>
      </c>
      <c r="O42" s="54"/>
      <c r="P42" s="21" t="str">
        <f t="shared" si="8"/>
        <v/>
      </c>
      <c r="Q42" s="22" t="str">
        <f t="shared" si="9"/>
        <v/>
      </c>
      <c r="R42" s="57"/>
      <c r="S42" s="277"/>
      <c r="T42" s="278"/>
      <c r="U42" s="279"/>
      <c r="V42" s="24"/>
    </row>
    <row r="43" spans="1:31" ht="60" customHeight="1">
      <c r="A43" s="163">
        <v>12</v>
      </c>
      <c r="B43" s="165" t="s">
        <v>160</v>
      </c>
      <c r="C43" s="49"/>
      <c r="D43" s="13" t="s">
        <v>158</v>
      </c>
      <c r="E43" s="53"/>
      <c r="F43" s="21" t="str">
        <f t="shared" si="6"/>
        <v/>
      </c>
      <c r="G43" s="22" t="str">
        <f t="shared" si="7"/>
        <v/>
      </c>
      <c r="H43" s="57"/>
      <c r="I43" s="159"/>
      <c r="J43" s="23"/>
      <c r="K43" s="173">
        <v>28</v>
      </c>
      <c r="L43" s="25" t="s">
        <v>161</v>
      </c>
      <c r="M43" s="49"/>
      <c r="N43" s="13" t="s">
        <v>158</v>
      </c>
      <c r="O43" s="53"/>
      <c r="P43" s="21" t="str">
        <f t="shared" si="8"/>
        <v/>
      </c>
      <c r="Q43" s="22" t="str">
        <f t="shared" si="9"/>
        <v/>
      </c>
      <c r="R43" s="57"/>
      <c r="S43" s="277"/>
      <c r="T43" s="278"/>
      <c r="U43" s="279"/>
      <c r="V43" s="24"/>
    </row>
    <row r="44" spans="1:31" ht="60" customHeight="1">
      <c r="A44" s="163">
        <v>13</v>
      </c>
      <c r="B44" s="165" t="s">
        <v>159</v>
      </c>
      <c r="C44" s="49"/>
      <c r="D44" s="20" t="s">
        <v>158</v>
      </c>
      <c r="E44" s="54"/>
      <c r="F44" s="21" t="str">
        <f t="shared" si="6"/>
        <v/>
      </c>
      <c r="G44" s="22" t="str">
        <f t="shared" si="7"/>
        <v/>
      </c>
      <c r="H44" s="57"/>
      <c r="I44" s="159"/>
      <c r="J44" s="23"/>
      <c r="K44" s="163">
        <v>29</v>
      </c>
      <c r="L44" s="164" t="s">
        <v>162</v>
      </c>
      <c r="M44" s="49"/>
      <c r="N44" s="20" t="s">
        <v>158</v>
      </c>
      <c r="O44" s="54"/>
      <c r="P44" s="21" t="str">
        <f t="shared" si="8"/>
        <v/>
      </c>
      <c r="Q44" s="22" t="str">
        <f t="shared" si="9"/>
        <v/>
      </c>
      <c r="R44" s="57"/>
      <c r="S44" s="277"/>
      <c r="T44" s="278"/>
      <c r="U44" s="279"/>
      <c r="V44" s="24"/>
      <c r="Z44" s="280"/>
      <c r="AA44" s="280"/>
      <c r="AB44" s="280"/>
      <c r="AC44" s="280"/>
      <c r="AD44" s="280"/>
      <c r="AE44" s="280"/>
    </row>
    <row r="45" spans="1:31" ht="60" customHeight="1">
      <c r="A45" s="173">
        <v>14</v>
      </c>
      <c r="B45" s="172" t="s">
        <v>161</v>
      </c>
      <c r="C45" s="49"/>
      <c r="D45" s="20" t="s">
        <v>158</v>
      </c>
      <c r="E45" s="54"/>
      <c r="F45" s="21" t="str">
        <f t="shared" si="6"/>
        <v/>
      </c>
      <c r="G45" s="22" t="str">
        <f t="shared" si="7"/>
        <v/>
      </c>
      <c r="H45" s="57"/>
      <c r="I45" s="159"/>
      <c r="J45" s="23"/>
      <c r="K45" s="173">
        <v>30</v>
      </c>
      <c r="L45" s="25" t="s">
        <v>164</v>
      </c>
      <c r="M45" s="49"/>
      <c r="N45" s="20" t="s">
        <v>158</v>
      </c>
      <c r="O45" s="54"/>
      <c r="P45" s="21" t="str">
        <f t="shared" si="8"/>
        <v/>
      </c>
      <c r="Q45" s="22" t="str">
        <f t="shared" si="9"/>
        <v/>
      </c>
      <c r="R45" s="57"/>
      <c r="S45" s="277"/>
      <c r="T45" s="278"/>
      <c r="U45" s="279"/>
      <c r="V45" s="24"/>
    </row>
    <row r="46" spans="1:31" ht="60" customHeight="1" thickBot="1">
      <c r="A46" s="173">
        <v>15</v>
      </c>
      <c r="B46" s="172" t="s">
        <v>162</v>
      </c>
      <c r="C46" s="49"/>
      <c r="D46" s="27" t="s">
        <v>158</v>
      </c>
      <c r="E46" s="53"/>
      <c r="F46" s="21" t="str">
        <f t="shared" si="6"/>
        <v/>
      </c>
      <c r="G46" s="22" t="str">
        <f t="shared" si="7"/>
        <v/>
      </c>
      <c r="H46" s="57"/>
      <c r="I46" s="159"/>
      <c r="J46" s="23"/>
      <c r="K46" s="29"/>
      <c r="L46" s="25"/>
      <c r="M46" s="49"/>
      <c r="N46" s="30" t="s">
        <v>158</v>
      </c>
      <c r="O46" s="59"/>
      <c r="P46" s="31" t="str">
        <f t="shared" si="8"/>
        <v/>
      </c>
      <c r="Q46" s="32" t="str">
        <f t="shared" si="9"/>
        <v/>
      </c>
      <c r="R46" s="60"/>
      <c r="S46" s="277"/>
      <c r="T46" s="278"/>
      <c r="U46" s="279"/>
      <c r="V46" s="33"/>
    </row>
    <row r="47" spans="1:31" ht="60" customHeight="1" thickTop="1" thickBot="1">
      <c r="A47" s="174">
        <v>16</v>
      </c>
      <c r="B47" s="175" t="s">
        <v>167</v>
      </c>
      <c r="C47" s="50"/>
      <c r="D47" s="34" t="s">
        <v>158</v>
      </c>
      <c r="E47" s="55"/>
      <c r="F47" s="35" t="str">
        <f t="shared" si="6"/>
        <v/>
      </c>
      <c r="G47" s="36" t="str">
        <f t="shared" si="7"/>
        <v/>
      </c>
      <c r="H47" s="58"/>
      <c r="I47" s="37"/>
      <c r="J47" s="38"/>
      <c r="K47" s="335" t="s">
        <v>172</v>
      </c>
      <c r="L47" s="336"/>
      <c r="M47" s="336"/>
      <c r="N47" s="337">
        <f>SUM(F32:F47,P32:P46)</f>
        <v>0</v>
      </c>
      <c r="O47" s="337"/>
      <c r="P47" s="337"/>
      <c r="Q47" s="337"/>
      <c r="R47" s="338" t="s">
        <v>173</v>
      </c>
      <c r="S47" s="339"/>
      <c r="T47" s="336">
        <f>COUNTA(C32:C47,M32:M46)-COUNTIF(C32:C47,":")-COUNTIF(M32:M46,":")</f>
        <v>0</v>
      </c>
      <c r="U47" s="336"/>
      <c r="V47" s="176" t="s">
        <v>174</v>
      </c>
      <c r="W47" s="40"/>
    </row>
    <row r="48" spans="1:31" ht="21.75" customHeight="1">
      <c r="A48" s="41" t="s">
        <v>175</v>
      </c>
      <c r="K48" s="9"/>
      <c r="L48" s="4"/>
      <c r="T48" s="42"/>
    </row>
    <row r="49" spans="1:24" ht="21.75" customHeight="1">
      <c r="A49" s="41" t="s">
        <v>176</v>
      </c>
      <c r="K49" s="9"/>
      <c r="L49" s="4"/>
    </row>
    <row r="50" spans="1:24" ht="21" customHeight="1">
      <c r="A50" s="43" t="s">
        <v>177</v>
      </c>
      <c r="L50" s="4"/>
      <c r="S50" s="9"/>
      <c r="T50" s="9"/>
      <c r="U50" s="9"/>
      <c r="V50" s="44"/>
    </row>
    <row r="51" spans="1:24" ht="42" customHeight="1" thickBot="1">
      <c r="A51" s="289" t="s">
        <v>142</v>
      </c>
      <c r="B51" s="289"/>
      <c r="C51" s="289"/>
      <c r="D51" s="289"/>
      <c r="E51" s="289"/>
      <c r="F51" s="289"/>
      <c r="G51" s="289"/>
      <c r="H51" s="289"/>
      <c r="I51" s="289"/>
      <c r="J51" s="289"/>
      <c r="K51" s="289"/>
      <c r="L51" s="289"/>
      <c r="M51" s="289"/>
      <c r="N51" s="289"/>
      <c r="O51" s="289"/>
      <c r="P51" s="289"/>
      <c r="Q51" s="289"/>
      <c r="R51" s="289"/>
      <c r="S51" s="289"/>
      <c r="T51" s="289"/>
      <c r="U51" s="289"/>
      <c r="V51" s="289"/>
      <c r="W51" s="3"/>
      <c r="X51" s="3"/>
    </row>
    <row r="52" spans="1:24" ht="41.25" customHeight="1" thickBot="1">
      <c r="A52" s="290" t="s">
        <v>143</v>
      </c>
      <c r="B52" s="291"/>
      <c r="C52" s="327" t="str">
        <f>IF($C$2="","",$C$2)</f>
        <v/>
      </c>
      <c r="D52" s="328"/>
      <c r="E52" s="328"/>
      <c r="F52" s="328"/>
      <c r="G52" s="328"/>
      <c r="H52" s="328"/>
      <c r="I52" s="328"/>
      <c r="J52" s="329"/>
      <c r="K52" s="3"/>
      <c r="L52" s="3"/>
      <c r="V52" s="5" t="s">
        <v>179</v>
      </c>
      <c r="W52" s="6"/>
      <c r="X52" s="6"/>
    </row>
    <row r="53" spans="1:24" ht="41.25" customHeight="1" thickBot="1">
      <c r="A53" s="295" t="s">
        <v>145</v>
      </c>
      <c r="B53" s="296"/>
      <c r="C53" s="330" t="str">
        <f>IF($C$3="","",$C$3)</f>
        <v/>
      </c>
      <c r="D53" s="331"/>
      <c r="E53" s="331"/>
      <c r="F53" s="331"/>
      <c r="G53" s="331"/>
      <c r="H53" s="331"/>
      <c r="I53" s="331"/>
      <c r="J53" s="332"/>
      <c r="K53" s="7"/>
      <c r="L53" s="300" t="s">
        <v>146</v>
      </c>
      <c r="M53" s="301"/>
      <c r="N53" s="333" t="str">
        <f>IF($N$3="","",$N$3)</f>
        <v/>
      </c>
      <c r="O53" s="334"/>
      <c r="P53" s="334"/>
      <c r="Q53" s="334"/>
      <c r="R53" s="334"/>
      <c r="S53" s="334"/>
      <c r="T53" s="334"/>
      <c r="U53" s="334"/>
      <c r="V53" s="212"/>
      <c r="W53" s="8"/>
      <c r="X53" s="3"/>
    </row>
    <row r="54" spans="1:24" ht="22.5" customHeight="1" thickBot="1"/>
    <row r="55" spans="1:24" ht="30" customHeight="1">
      <c r="A55" s="304" t="s">
        <v>147</v>
      </c>
      <c r="B55" s="306" t="s">
        <v>148</v>
      </c>
      <c r="C55" s="308" t="s">
        <v>149</v>
      </c>
      <c r="D55" s="309"/>
      <c r="E55" s="310"/>
      <c r="F55" s="311" t="s">
        <v>150</v>
      </c>
      <c r="G55" s="312"/>
      <c r="H55" s="160" t="s">
        <v>151</v>
      </c>
      <c r="I55" s="313" t="s">
        <v>152</v>
      </c>
      <c r="J55" s="315" t="s">
        <v>153</v>
      </c>
      <c r="K55" s="304" t="s">
        <v>147</v>
      </c>
      <c r="L55" s="306" t="s">
        <v>148</v>
      </c>
      <c r="M55" s="308" t="s">
        <v>149</v>
      </c>
      <c r="N55" s="309"/>
      <c r="O55" s="310"/>
      <c r="P55" s="311" t="s">
        <v>150</v>
      </c>
      <c r="Q55" s="312"/>
      <c r="R55" s="160" t="s">
        <v>151</v>
      </c>
      <c r="S55" s="317" t="s">
        <v>152</v>
      </c>
      <c r="T55" s="318"/>
      <c r="U55" s="319"/>
      <c r="V55" s="315" t="s">
        <v>153</v>
      </c>
    </row>
    <row r="56" spans="1:24" ht="26.25" customHeight="1" thickBot="1">
      <c r="A56" s="305"/>
      <c r="B56" s="307"/>
      <c r="C56" s="323" t="s">
        <v>154</v>
      </c>
      <c r="D56" s="324"/>
      <c r="E56" s="325"/>
      <c r="F56" s="161" t="s">
        <v>155</v>
      </c>
      <c r="G56" s="10" t="s">
        <v>156</v>
      </c>
      <c r="H56" s="162" t="s">
        <v>155</v>
      </c>
      <c r="I56" s="314"/>
      <c r="J56" s="316"/>
      <c r="K56" s="305"/>
      <c r="L56" s="307"/>
      <c r="M56" s="323" t="s">
        <v>154</v>
      </c>
      <c r="N56" s="324"/>
      <c r="O56" s="325"/>
      <c r="P56" s="161" t="s">
        <v>155</v>
      </c>
      <c r="Q56" s="10" t="s">
        <v>156</v>
      </c>
      <c r="R56" s="162" t="s">
        <v>155</v>
      </c>
      <c r="S56" s="320"/>
      <c r="T56" s="321"/>
      <c r="U56" s="322"/>
      <c r="V56" s="316"/>
    </row>
    <row r="57" spans="1:24" ht="60" customHeight="1" thickTop="1">
      <c r="A57" s="171">
        <v>1</v>
      </c>
      <c r="B57" s="172" t="s">
        <v>169</v>
      </c>
      <c r="C57" s="177"/>
      <c r="D57" s="178" t="s">
        <v>158</v>
      </c>
      <c r="E57" s="179"/>
      <c r="F57" s="180" t="str">
        <f>IF(C57="","",E57-C57-(TIME(0,H57,0)))</f>
        <v/>
      </c>
      <c r="G57" s="181" t="str">
        <f>IF(C57="","",IF(MINUTE(E57-C57-TIME(0,H57,0))=0,"00",MINUTE(E57-C57-TIME(0,H57,0))))</f>
        <v/>
      </c>
      <c r="H57" s="182"/>
      <c r="I57" s="183"/>
      <c r="J57" s="184"/>
      <c r="K57" s="169">
        <v>17</v>
      </c>
      <c r="L57" s="164" t="s">
        <v>171</v>
      </c>
      <c r="M57" s="177"/>
      <c r="N57" s="13" t="s">
        <v>158</v>
      </c>
      <c r="O57" s="51"/>
      <c r="P57" s="14" t="str">
        <f>IF(M57="","",O57-M57-(TIME(0,R57,0)))</f>
        <v/>
      </c>
      <c r="Q57" s="15" t="str">
        <f>IF(M57="","",IF(MINUTE(O57-M57-TIME(0,R57,0))=0,"00",MINUTE(O57-M57-TIME(0,R57,0))))</f>
        <v/>
      </c>
      <c r="R57" s="56"/>
      <c r="S57" s="286"/>
      <c r="T57" s="287"/>
      <c r="U57" s="288"/>
      <c r="V57" s="18"/>
    </row>
    <row r="58" spans="1:24" ht="60" customHeight="1">
      <c r="A58" s="173">
        <v>2</v>
      </c>
      <c r="B58" s="172" t="s">
        <v>168</v>
      </c>
      <c r="C58" s="177"/>
      <c r="D58" s="187" t="s">
        <v>158</v>
      </c>
      <c r="E58" s="188"/>
      <c r="F58" s="189" t="str">
        <f t="shared" ref="F58:F72" si="10">IF(C58="","",E58-C58-(TIME(0,H58,0)))</f>
        <v/>
      </c>
      <c r="G58" s="190" t="str">
        <f t="shared" ref="G58:G72" si="11">IF(C58="","",IF(MINUTE(E58-C58-TIME(0,H58,0))=0,"00",MINUTE(E58-C58-TIME(0,H58,0))))</f>
        <v/>
      </c>
      <c r="H58" s="191"/>
      <c r="I58" s="192"/>
      <c r="J58" s="193"/>
      <c r="K58" s="163">
        <v>18</v>
      </c>
      <c r="L58" s="164" t="s">
        <v>159</v>
      </c>
      <c r="M58" s="177"/>
      <c r="N58" s="20" t="s">
        <v>158</v>
      </c>
      <c r="O58" s="52"/>
      <c r="P58" s="21" t="str">
        <f t="shared" ref="P58:P71" si="12">IF(M58="","",O58-M58-(TIME(0,R58,0)))</f>
        <v/>
      </c>
      <c r="Q58" s="22" t="str">
        <f>IF(M58="","",IF(MINUTE(O58-M58-TIME(0,R58,0))=0,"00",MINUTE(O58-M58-TIME(0,R58,0))))</f>
        <v/>
      </c>
      <c r="R58" s="57"/>
      <c r="S58" s="277"/>
      <c r="T58" s="278"/>
      <c r="U58" s="279"/>
      <c r="V58" s="24"/>
    </row>
    <row r="59" spans="1:24" ht="60" customHeight="1">
      <c r="A59" s="163">
        <v>3</v>
      </c>
      <c r="B59" s="165" t="s">
        <v>160</v>
      </c>
      <c r="C59" s="177"/>
      <c r="D59" s="187" t="s">
        <v>158</v>
      </c>
      <c r="E59" s="194"/>
      <c r="F59" s="189" t="str">
        <f t="shared" si="10"/>
        <v/>
      </c>
      <c r="G59" s="190" t="str">
        <f t="shared" si="11"/>
        <v/>
      </c>
      <c r="H59" s="191"/>
      <c r="I59" s="192"/>
      <c r="J59" s="193"/>
      <c r="K59" s="173">
        <v>19</v>
      </c>
      <c r="L59" s="186" t="s">
        <v>161</v>
      </c>
      <c r="M59" s="177"/>
      <c r="N59" s="20" t="s">
        <v>158</v>
      </c>
      <c r="O59" s="53"/>
      <c r="P59" s="21" t="str">
        <f t="shared" si="12"/>
        <v/>
      </c>
      <c r="Q59" s="22" t="str">
        <f>IF(M59="","",IF(MINUTE(O59-M59-TIME(0,R59,0))=0,"00",MINUTE(O59-M59-TIME(0,R59,0))))</f>
        <v/>
      </c>
      <c r="R59" s="57"/>
      <c r="S59" s="277"/>
      <c r="T59" s="278"/>
      <c r="U59" s="279"/>
      <c r="V59" s="24"/>
    </row>
    <row r="60" spans="1:24" ht="60" customHeight="1">
      <c r="A60" s="163">
        <v>4</v>
      </c>
      <c r="B60" s="165" t="s">
        <v>159</v>
      </c>
      <c r="C60" s="177"/>
      <c r="D60" s="187" t="s">
        <v>158</v>
      </c>
      <c r="E60" s="188"/>
      <c r="F60" s="189" t="str">
        <f t="shared" si="10"/>
        <v/>
      </c>
      <c r="G60" s="190" t="str">
        <f t="shared" si="11"/>
        <v/>
      </c>
      <c r="H60" s="191"/>
      <c r="I60" s="192"/>
      <c r="J60" s="193"/>
      <c r="K60" s="173">
        <v>20</v>
      </c>
      <c r="L60" s="186" t="s">
        <v>162</v>
      </c>
      <c r="M60" s="177"/>
      <c r="N60" s="20" t="s">
        <v>158</v>
      </c>
      <c r="O60" s="52"/>
      <c r="P60" s="21" t="str">
        <f t="shared" si="12"/>
        <v/>
      </c>
      <c r="Q60" s="22" t="str">
        <f>IF(M60="","",IF(MINUTE(O60-M60-TIME(0,R60,0))=0,"00",MINUTE(O60-M60-TIME(0,R60,0))))</f>
        <v/>
      </c>
      <c r="R60" s="57"/>
      <c r="S60" s="277"/>
      <c r="T60" s="278"/>
      <c r="U60" s="279"/>
      <c r="V60" s="24"/>
    </row>
    <row r="61" spans="1:24" ht="60" customHeight="1">
      <c r="A61" s="163">
        <v>5</v>
      </c>
      <c r="B61" s="165" t="s">
        <v>161</v>
      </c>
      <c r="C61" s="177"/>
      <c r="D61" s="187" t="s">
        <v>158</v>
      </c>
      <c r="E61" s="195"/>
      <c r="F61" s="189" t="str">
        <f t="shared" si="10"/>
        <v/>
      </c>
      <c r="G61" s="190" t="str">
        <f t="shared" si="11"/>
        <v/>
      </c>
      <c r="H61" s="191"/>
      <c r="I61" s="192"/>
      <c r="J61" s="193"/>
      <c r="K61" s="173">
        <v>21</v>
      </c>
      <c r="L61" s="186" t="s">
        <v>164</v>
      </c>
      <c r="M61" s="177"/>
      <c r="N61" s="20" t="s">
        <v>158</v>
      </c>
      <c r="O61" s="54"/>
      <c r="P61" s="21" t="str">
        <f t="shared" si="12"/>
        <v/>
      </c>
      <c r="Q61" s="22" t="str">
        <f>IF(M61="","",IF(MINUTE(O61-M61-TIME(0,R61,0))=0,"00",MINUTE(O61-M61-TIME(0,R61,0))))</f>
        <v/>
      </c>
      <c r="R61" s="57"/>
      <c r="S61" s="277"/>
      <c r="T61" s="278"/>
      <c r="U61" s="279"/>
      <c r="V61" s="24"/>
    </row>
    <row r="62" spans="1:24" ht="60" customHeight="1">
      <c r="A62" s="163">
        <v>6</v>
      </c>
      <c r="B62" s="165" t="s">
        <v>162</v>
      </c>
      <c r="C62" s="177"/>
      <c r="D62" s="187" t="s">
        <v>158</v>
      </c>
      <c r="E62" s="195"/>
      <c r="F62" s="189" t="str">
        <f t="shared" si="10"/>
        <v/>
      </c>
      <c r="G62" s="190" t="str">
        <f t="shared" si="11"/>
        <v/>
      </c>
      <c r="H62" s="191"/>
      <c r="I62" s="192"/>
      <c r="J62" s="193"/>
      <c r="K62" s="173">
        <v>22</v>
      </c>
      <c r="L62" s="186" t="s">
        <v>166</v>
      </c>
      <c r="M62" s="177"/>
      <c r="N62" s="20" t="s">
        <v>158</v>
      </c>
      <c r="O62" s="54"/>
      <c r="P62" s="21" t="str">
        <f t="shared" si="12"/>
        <v/>
      </c>
      <c r="Q62" s="22" t="str">
        <f t="shared" ref="Q62:Q71" si="13">IF(M62="","",IF(MINUTE(O62-M62-TIME(0,R62,0))=0,"00",MINUTE(O62-M62-TIME(0,R62,0))))</f>
        <v/>
      </c>
      <c r="R62" s="57"/>
      <c r="S62" s="277"/>
      <c r="T62" s="278"/>
      <c r="U62" s="279"/>
      <c r="V62" s="24"/>
    </row>
    <row r="63" spans="1:24" ht="60" customHeight="1">
      <c r="A63" s="173">
        <v>7</v>
      </c>
      <c r="B63" s="172" t="s">
        <v>164</v>
      </c>
      <c r="C63" s="177"/>
      <c r="D63" s="187" t="s">
        <v>158</v>
      </c>
      <c r="E63" s="195"/>
      <c r="F63" s="189" t="str">
        <f t="shared" si="10"/>
        <v/>
      </c>
      <c r="G63" s="190" t="str">
        <f t="shared" si="11"/>
        <v/>
      </c>
      <c r="H63" s="191"/>
      <c r="I63" s="192"/>
      <c r="J63" s="193"/>
      <c r="K63" s="173">
        <v>23</v>
      </c>
      <c r="L63" s="186" t="s">
        <v>168</v>
      </c>
      <c r="M63" s="177"/>
      <c r="N63" s="20" t="s">
        <v>158</v>
      </c>
      <c r="O63" s="54"/>
      <c r="P63" s="21" t="str">
        <f t="shared" si="12"/>
        <v/>
      </c>
      <c r="Q63" s="22" t="str">
        <f t="shared" si="13"/>
        <v/>
      </c>
      <c r="R63" s="57"/>
      <c r="S63" s="277"/>
      <c r="T63" s="278"/>
      <c r="U63" s="279"/>
      <c r="V63" s="24"/>
    </row>
    <row r="64" spans="1:24" ht="60" customHeight="1">
      <c r="A64" s="173">
        <v>8</v>
      </c>
      <c r="B64" s="172" t="s">
        <v>166</v>
      </c>
      <c r="C64" s="177"/>
      <c r="D64" s="187" t="s">
        <v>158</v>
      </c>
      <c r="E64" s="195"/>
      <c r="F64" s="189" t="str">
        <f t="shared" si="10"/>
        <v/>
      </c>
      <c r="G64" s="190" t="str">
        <f t="shared" si="11"/>
        <v/>
      </c>
      <c r="H64" s="191"/>
      <c r="I64" s="192"/>
      <c r="J64" s="193"/>
      <c r="K64" s="163">
        <v>24</v>
      </c>
      <c r="L64" s="164" t="s">
        <v>160</v>
      </c>
      <c r="M64" s="177"/>
      <c r="N64" s="20" t="s">
        <v>158</v>
      </c>
      <c r="O64" s="54"/>
      <c r="P64" s="21" t="str">
        <f t="shared" si="12"/>
        <v/>
      </c>
      <c r="Q64" s="22" t="str">
        <f t="shared" si="13"/>
        <v/>
      </c>
      <c r="R64" s="57"/>
      <c r="S64" s="277"/>
      <c r="T64" s="278"/>
      <c r="U64" s="279"/>
      <c r="V64" s="24"/>
    </row>
    <row r="65" spans="1:31" ht="60" customHeight="1">
      <c r="A65" s="173">
        <v>9</v>
      </c>
      <c r="B65" s="172" t="s">
        <v>168</v>
      </c>
      <c r="C65" s="177"/>
      <c r="D65" s="196" t="s">
        <v>158</v>
      </c>
      <c r="E65" s="195"/>
      <c r="F65" s="189" t="str">
        <f t="shared" si="10"/>
        <v/>
      </c>
      <c r="G65" s="190" t="str">
        <f t="shared" si="11"/>
        <v/>
      </c>
      <c r="H65" s="191"/>
      <c r="I65" s="192"/>
      <c r="J65" s="193"/>
      <c r="K65" s="163">
        <v>25</v>
      </c>
      <c r="L65" s="164" t="s">
        <v>159</v>
      </c>
      <c r="M65" s="177"/>
      <c r="N65" s="27" t="s">
        <v>158</v>
      </c>
      <c r="O65" s="54"/>
      <c r="P65" s="21" t="str">
        <f t="shared" si="12"/>
        <v/>
      </c>
      <c r="Q65" s="22" t="str">
        <f t="shared" si="13"/>
        <v/>
      </c>
      <c r="R65" s="57"/>
      <c r="S65" s="277"/>
      <c r="T65" s="278"/>
      <c r="U65" s="279"/>
      <c r="V65" s="24"/>
    </row>
    <row r="66" spans="1:31" ht="60" customHeight="1">
      <c r="A66" s="163">
        <v>10</v>
      </c>
      <c r="B66" s="165" t="s">
        <v>160</v>
      </c>
      <c r="C66" s="177"/>
      <c r="D66" s="196" t="s">
        <v>158</v>
      </c>
      <c r="E66" s="195"/>
      <c r="F66" s="189" t="str">
        <f t="shared" si="10"/>
        <v/>
      </c>
      <c r="G66" s="190" t="str">
        <f t="shared" si="11"/>
        <v/>
      </c>
      <c r="H66" s="191"/>
      <c r="I66" s="192"/>
      <c r="J66" s="193"/>
      <c r="K66" s="173">
        <v>26</v>
      </c>
      <c r="L66" s="186" t="s">
        <v>161</v>
      </c>
      <c r="M66" s="177"/>
      <c r="N66" s="27" t="s">
        <v>158</v>
      </c>
      <c r="O66" s="54"/>
      <c r="P66" s="21" t="str">
        <f t="shared" si="12"/>
        <v/>
      </c>
      <c r="Q66" s="22" t="str">
        <f t="shared" si="13"/>
        <v/>
      </c>
      <c r="R66" s="57"/>
      <c r="S66" s="277"/>
      <c r="T66" s="278"/>
      <c r="U66" s="279"/>
      <c r="V66" s="24"/>
    </row>
    <row r="67" spans="1:31" ht="60" customHeight="1">
      <c r="A67" s="163">
        <v>11</v>
      </c>
      <c r="B67" s="165" t="s">
        <v>159</v>
      </c>
      <c r="C67" s="177"/>
      <c r="D67" s="196" t="s">
        <v>158</v>
      </c>
      <c r="E67" s="195"/>
      <c r="F67" s="189" t="str">
        <f t="shared" si="10"/>
        <v/>
      </c>
      <c r="G67" s="190" t="str">
        <f t="shared" si="11"/>
        <v/>
      </c>
      <c r="H67" s="191"/>
      <c r="I67" s="192"/>
      <c r="J67" s="193"/>
      <c r="K67" s="173">
        <v>27</v>
      </c>
      <c r="L67" s="186" t="s">
        <v>162</v>
      </c>
      <c r="M67" s="177"/>
      <c r="N67" s="27" t="s">
        <v>158</v>
      </c>
      <c r="O67" s="54"/>
      <c r="P67" s="21" t="str">
        <f t="shared" si="12"/>
        <v/>
      </c>
      <c r="Q67" s="22" t="str">
        <f t="shared" si="13"/>
        <v/>
      </c>
      <c r="R67" s="57"/>
      <c r="S67" s="277"/>
      <c r="T67" s="278"/>
      <c r="U67" s="279"/>
      <c r="V67" s="24"/>
    </row>
    <row r="68" spans="1:31" ht="60" customHeight="1">
      <c r="A68" s="173">
        <v>12</v>
      </c>
      <c r="B68" s="172" t="s">
        <v>161</v>
      </c>
      <c r="C68" s="177"/>
      <c r="D68" s="178" t="s">
        <v>158</v>
      </c>
      <c r="E68" s="194"/>
      <c r="F68" s="189" t="str">
        <f t="shared" si="10"/>
        <v/>
      </c>
      <c r="G68" s="190" t="str">
        <f t="shared" si="11"/>
        <v/>
      </c>
      <c r="H68" s="191"/>
      <c r="I68" s="192"/>
      <c r="J68" s="193"/>
      <c r="K68" s="173">
        <v>28</v>
      </c>
      <c r="L68" s="186" t="s">
        <v>164</v>
      </c>
      <c r="M68" s="177"/>
      <c r="N68" s="13" t="s">
        <v>158</v>
      </c>
      <c r="O68" s="53"/>
      <c r="P68" s="21" t="str">
        <f t="shared" si="12"/>
        <v/>
      </c>
      <c r="Q68" s="22" t="str">
        <f t="shared" si="13"/>
        <v/>
      </c>
      <c r="R68" s="57"/>
      <c r="S68" s="277"/>
      <c r="T68" s="278"/>
      <c r="U68" s="279"/>
      <c r="V68" s="24"/>
    </row>
    <row r="69" spans="1:31" ht="60" customHeight="1">
      <c r="A69" s="173">
        <v>13</v>
      </c>
      <c r="B69" s="172" t="s">
        <v>162</v>
      </c>
      <c r="C69" s="177"/>
      <c r="D69" s="187" t="s">
        <v>158</v>
      </c>
      <c r="E69" s="195"/>
      <c r="F69" s="189" t="str">
        <f t="shared" si="10"/>
        <v/>
      </c>
      <c r="G69" s="190" t="str">
        <f t="shared" si="11"/>
        <v/>
      </c>
      <c r="H69" s="191"/>
      <c r="I69" s="192"/>
      <c r="J69" s="193"/>
      <c r="K69" s="173">
        <v>29</v>
      </c>
      <c r="L69" s="186" t="s">
        <v>166</v>
      </c>
      <c r="M69" s="177"/>
      <c r="N69" s="20" t="s">
        <v>158</v>
      </c>
      <c r="O69" s="54"/>
      <c r="P69" s="21" t="str">
        <f t="shared" si="12"/>
        <v/>
      </c>
      <c r="Q69" s="22" t="str">
        <f t="shared" si="13"/>
        <v/>
      </c>
      <c r="R69" s="57"/>
      <c r="S69" s="277"/>
      <c r="T69" s="278"/>
      <c r="U69" s="279"/>
      <c r="V69" s="24"/>
      <c r="Z69" s="280"/>
      <c r="AA69" s="280"/>
      <c r="AB69" s="280"/>
      <c r="AC69" s="280"/>
      <c r="AD69" s="280"/>
      <c r="AE69" s="280"/>
    </row>
    <row r="70" spans="1:31" ht="60" customHeight="1">
      <c r="A70" s="173">
        <v>14</v>
      </c>
      <c r="B70" s="172" t="s">
        <v>164</v>
      </c>
      <c r="C70" s="177"/>
      <c r="D70" s="187" t="s">
        <v>158</v>
      </c>
      <c r="E70" s="195"/>
      <c r="F70" s="189" t="str">
        <f t="shared" si="10"/>
        <v/>
      </c>
      <c r="G70" s="190" t="str">
        <f t="shared" si="11"/>
        <v/>
      </c>
      <c r="H70" s="191"/>
      <c r="I70" s="192"/>
      <c r="J70" s="193"/>
      <c r="K70" s="173">
        <v>30</v>
      </c>
      <c r="L70" s="186" t="s">
        <v>168</v>
      </c>
      <c r="M70" s="177"/>
      <c r="N70" s="20" t="s">
        <v>158</v>
      </c>
      <c r="O70" s="54"/>
      <c r="P70" s="21" t="str">
        <f t="shared" si="12"/>
        <v/>
      </c>
      <c r="Q70" s="22" t="str">
        <f t="shared" si="13"/>
        <v/>
      </c>
      <c r="R70" s="57"/>
      <c r="S70" s="277"/>
      <c r="T70" s="278"/>
      <c r="U70" s="279"/>
      <c r="V70" s="24"/>
    </row>
    <row r="71" spans="1:31" ht="60" customHeight="1" thickBot="1">
      <c r="A71" s="173">
        <v>15</v>
      </c>
      <c r="B71" s="172" t="s">
        <v>166</v>
      </c>
      <c r="C71" s="177"/>
      <c r="D71" s="196" t="s">
        <v>158</v>
      </c>
      <c r="E71" s="194"/>
      <c r="F71" s="189" t="str">
        <f t="shared" si="10"/>
        <v/>
      </c>
      <c r="G71" s="190" t="str">
        <f t="shared" si="11"/>
        <v/>
      </c>
      <c r="H71" s="191"/>
      <c r="I71" s="192"/>
      <c r="J71" s="193"/>
      <c r="K71" s="170">
        <v>31</v>
      </c>
      <c r="L71" s="164" t="s">
        <v>160</v>
      </c>
      <c r="M71" s="177"/>
      <c r="N71" s="30" t="s">
        <v>158</v>
      </c>
      <c r="O71" s="59"/>
      <c r="P71" s="31" t="str">
        <f t="shared" si="12"/>
        <v/>
      </c>
      <c r="Q71" s="32" t="str">
        <f t="shared" si="13"/>
        <v/>
      </c>
      <c r="R71" s="60"/>
      <c r="S71" s="277"/>
      <c r="T71" s="278"/>
      <c r="U71" s="279"/>
      <c r="V71" s="33"/>
    </row>
    <row r="72" spans="1:31" ht="60" customHeight="1" thickTop="1" thickBot="1">
      <c r="A72" s="174">
        <v>16</v>
      </c>
      <c r="B72" s="175" t="s">
        <v>168</v>
      </c>
      <c r="C72" s="199"/>
      <c r="D72" s="200" t="s">
        <v>158</v>
      </c>
      <c r="E72" s="201"/>
      <c r="F72" s="202" t="str">
        <f t="shared" si="10"/>
        <v/>
      </c>
      <c r="G72" s="203" t="str">
        <f t="shared" si="11"/>
        <v/>
      </c>
      <c r="H72" s="204"/>
      <c r="I72" s="205"/>
      <c r="J72" s="206"/>
      <c r="K72" s="340" t="s">
        <v>172</v>
      </c>
      <c r="L72" s="341"/>
      <c r="M72" s="341"/>
      <c r="N72" s="283">
        <f>SUM(F57:F72,P57:P71)</f>
        <v>0</v>
      </c>
      <c r="O72" s="283"/>
      <c r="P72" s="283"/>
      <c r="Q72" s="283"/>
      <c r="R72" s="284" t="s">
        <v>173</v>
      </c>
      <c r="S72" s="285"/>
      <c r="T72" s="282">
        <f>COUNTA(C57:C72,M57:M71)-COUNTIF(C57:C72,":")-COUNTIF(M57:M71,":")</f>
        <v>0</v>
      </c>
      <c r="U72" s="282"/>
      <c r="V72" s="39" t="s">
        <v>174</v>
      </c>
      <c r="W72" s="40"/>
    </row>
    <row r="73" spans="1:31" ht="21.75" customHeight="1">
      <c r="A73" s="41" t="s">
        <v>175</v>
      </c>
      <c r="K73" s="9"/>
      <c r="L73" s="4"/>
      <c r="T73" s="42"/>
    </row>
    <row r="74" spans="1:31" ht="21.75" customHeight="1">
      <c r="A74" s="41" t="s">
        <v>176</v>
      </c>
      <c r="K74" s="9"/>
      <c r="L74" s="4"/>
    </row>
    <row r="75" spans="1:31" ht="21" customHeight="1">
      <c r="A75" s="43" t="s">
        <v>177</v>
      </c>
      <c r="L75" s="4"/>
      <c r="S75" s="9"/>
      <c r="T75" s="9"/>
      <c r="U75" s="9"/>
      <c r="V75" s="44"/>
    </row>
    <row r="76" spans="1:31" ht="42" customHeight="1" thickBot="1">
      <c r="A76" s="289" t="s">
        <v>142</v>
      </c>
      <c r="B76" s="289"/>
      <c r="C76" s="289"/>
      <c r="D76" s="289"/>
      <c r="E76" s="289"/>
      <c r="F76" s="289"/>
      <c r="G76" s="289"/>
      <c r="H76" s="289"/>
      <c r="I76" s="289"/>
      <c r="J76" s="289"/>
      <c r="K76" s="289"/>
      <c r="L76" s="289"/>
      <c r="M76" s="289"/>
      <c r="N76" s="289"/>
      <c r="O76" s="289"/>
      <c r="P76" s="289"/>
      <c r="Q76" s="289"/>
      <c r="R76" s="289"/>
      <c r="S76" s="289"/>
      <c r="T76" s="289"/>
      <c r="U76" s="289"/>
      <c r="V76" s="289"/>
      <c r="W76" s="3"/>
      <c r="X76" s="3"/>
    </row>
    <row r="77" spans="1:31" ht="41.25" customHeight="1" thickBot="1">
      <c r="A77" s="290" t="s">
        <v>143</v>
      </c>
      <c r="B77" s="291"/>
      <c r="C77" s="327" t="str">
        <f>IF($C$2="","",$C$2)</f>
        <v/>
      </c>
      <c r="D77" s="328"/>
      <c r="E77" s="328"/>
      <c r="F77" s="328"/>
      <c r="G77" s="328"/>
      <c r="H77" s="328"/>
      <c r="I77" s="328"/>
      <c r="J77" s="329"/>
      <c r="K77" s="3"/>
      <c r="L77" s="3"/>
      <c r="V77" s="5" t="s">
        <v>180</v>
      </c>
      <c r="W77" s="6"/>
      <c r="X77" s="6"/>
    </row>
    <row r="78" spans="1:31" ht="41.25" customHeight="1" thickBot="1">
      <c r="A78" s="295" t="s">
        <v>145</v>
      </c>
      <c r="B78" s="296"/>
      <c r="C78" s="330" t="str">
        <f>IF($C$3="","",$C$3)</f>
        <v/>
      </c>
      <c r="D78" s="331"/>
      <c r="E78" s="331"/>
      <c r="F78" s="331"/>
      <c r="G78" s="331"/>
      <c r="H78" s="331"/>
      <c r="I78" s="331"/>
      <c r="J78" s="332"/>
      <c r="K78" s="7"/>
      <c r="L78" s="300" t="s">
        <v>146</v>
      </c>
      <c r="M78" s="301"/>
      <c r="N78" s="333" t="str">
        <f>IF($N$3="","",$N$3)</f>
        <v/>
      </c>
      <c r="O78" s="334"/>
      <c r="P78" s="334"/>
      <c r="Q78" s="334"/>
      <c r="R78" s="334"/>
      <c r="S78" s="334"/>
      <c r="T78" s="334"/>
      <c r="U78" s="334"/>
      <c r="V78" s="212"/>
      <c r="W78" s="8"/>
      <c r="X78" s="3"/>
    </row>
    <row r="79" spans="1:31" ht="22.5" customHeight="1" thickBot="1"/>
    <row r="80" spans="1:31" ht="30" customHeight="1">
      <c r="A80" s="304" t="s">
        <v>147</v>
      </c>
      <c r="B80" s="306" t="s">
        <v>148</v>
      </c>
      <c r="C80" s="308" t="s">
        <v>149</v>
      </c>
      <c r="D80" s="309"/>
      <c r="E80" s="310"/>
      <c r="F80" s="311" t="s">
        <v>150</v>
      </c>
      <c r="G80" s="312"/>
      <c r="H80" s="160" t="s">
        <v>151</v>
      </c>
      <c r="I80" s="313" t="s">
        <v>152</v>
      </c>
      <c r="J80" s="315" t="s">
        <v>153</v>
      </c>
      <c r="K80" s="304" t="s">
        <v>147</v>
      </c>
      <c r="L80" s="306" t="s">
        <v>148</v>
      </c>
      <c r="M80" s="308" t="s">
        <v>149</v>
      </c>
      <c r="N80" s="309"/>
      <c r="O80" s="310"/>
      <c r="P80" s="311" t="s">
        <v>150</v>
      </c>
      <c r="Q80" s="312"/>
      <c r="R80" s="160" t="s">
        <v>151</v>
      </c>
      <c r="S80" s="317" t="s">
        <v>152</v>
      </c>
      <c r="T80" s="318"/>
      <c r="U80" s="319"/>
      <c r="V80" s="315" t="s">
        <v>153</v>
      </c>
    </row>
    <row r="81" spans="1:31" ht="26.25" customHeight="1" thickBot="1">
      <c r="A81" s="305"/>
      <c r="B81" s="307"/>
      <c r="C81" s="323" t="s">
        <v>154</v>
      </c>
      <c r="D81" s="324"/>
      <c r="E81" s="325"/>
      <c r="F81" s="161" t="s">
        <v>155</v>
      </c>
      <c r="G81" s="10" t="s">
        <v>156</v>
      </c>
      <c r="H81" s="162" t="s">
        <v>155</v>
      </c>
      <c r="I81" s="314"/>
      <c r="J81" s="316"/>
      <c r="K81" s="305"/>
      <c r="L81" s="307"/>
      <c r="M81" s="323" t="s">
        <v>154</v>
      </c>
      <c r="N81" s="324"/>
      <c r="O81" s="325"/>
      <c r="P81" s="161" t="s">
        <v>155</v>
      </c>
      <c r="Q81" s="10" t="s">
        <v>156</v>
      </c>
      <c r="R81" s="162" t="s">
        <v>155</v>
      </c>
      <c r="S81" s="320"/>
      <c r="T81" s="321"/>
      <c r="U81" s="322"/>
      <c r="V81" s="316"/>
    </row>
    <row r="82" spans="1:31" ht="60" customHeight="1" thickTop="1">
      <c r="A82" s="166">
        <v>1</v>
      </c>
      <c r="B82" s="165" t="s">
        <v>181</v>
      </c>
      <c r="C82" s="177"/>
      <c r="D82" s="178" t="s">
        <v>158</v>
      </c>
      <c r="E82" s="179"/>
      <c r="F82" s="180" t="str">
        <f>IF(C82="","",E82-C82-(TIME(0,H82,0)))</f>
        <v/>
      </c>
      <c r="G82" s="181" t="str">
        <f>IF(C82="","",IF(MINUTE(E82-C82-TIME(0,H82,0))=0,"00",MINUTE(E82-C82-TIME(0,H82,0))))</f>
        <v/>
      </c>
      <c r="H82" s="182"/>
      <c r="I82" s="183"/>
      <c r="J82" s="184"/>
      <c r="K82" s="185">
        <v>17</v>
      </c>
      <c r="L82" s="172" t="s">
        <v>170</v>
      </c>
      <c r="M82" s="177"/>
      <c r="N82" s="13" t="s">
        <v>158</v>
      </c>
      <c r="O82" s="51"/>
      <c r="P82" s="14" t="str">
        <f>IF(M82="","",O82-M82-(TIME(0,R82,0)))</f>
        <v/>
      </c>
      <c r="Q82" s="15" t="str">
        <f>IF(M82="","",IF(MINUTE(O82-M82-TIME(0,R82,0))=0,"00",MINUTE(O82-M82-TIME(0,R82,0))))</f>
        <v/>
      </c>
      <c r="R82" s="56"/>
      <c r="S82" s="286"/>
      <c r="T82" s="287"/>
      <c r="U82" s="288"/>
      <c r="V82" s="18"/>
    </row>
    <row r="83" spans="1:31" ht="60" customHeight="1">
      <c r="A83" s="173">
        <v>2</v>
      </c>
      <c r="B83" s="172" t="s">
        <v>161</v>
      </c>
      <c r="C83" s="177"/>
      <c r="D83" s="187" t="s">
        <v>158</v>
      </c>
      <c r="E83" s="188"/>
      <c r="F83" s="189" t="str">
        <f t="shared" ref="F83:F97" si="14">IF(C83="","",E83-C83-(TIME(0,H83,0)))</f>
        <v/>
      </c>
      <c r="G83" s="190" t="str">
        <f t="shared" ref="G83:G97" si="15">IF(C83="","",IF(MINUTE(E83-C83-TIME(0,H83,0))=0,"00",MINUTE(E83-C83-TIME(0,H83,0))))</f>
        <v/>
      </c>
      <c r="H83" s="191"/>
      <c r="I83" s="192"/>
      <c r="J83" s="193"/>
      <c r="K83" s="173">
        <v>18</v>
      </c>
      <c r="L83" s="172" t="s">
        <v>164</v>
      </c>
      <c r="M83" s="177"/>
      <c r="N83" s="20" t="s">
        <v>158</v>
      </c>
      <c r="O83" s="52"/>
      <c r="P83" s="21" t="str">
        <f t="shared" ref="P83:P96" si="16">IF(M83="","",O83-M83-(TIME(0,R83,0)))</f>
        <v/>
      </c>
      <c r="Q83" s="22" t="str">
        <f>IF(M83="","",IF(MINUTE(O83-M83-TIME(0,R83,0))=0,"00",MINUTE(O83-M83-TIME(0,R83,0))))</f>
        <v/>
      </c>
      <c r="R83" s="57"/>
      <c r="S83" s="277"/>
      <c r="T83" s="278"/>
      <c r="U83" s="279"/>
      <c r="V83" s="24"/>
    </row>
    <row r="84" spans="1:31" ht="60" customHeight="1">
      <c r="A84" s="173">
        <v>3</v>
      </c>
      <c r="B84" s="172" t="s">
        <v>162</v>
      </c>
      <c r="C84" s="177"/>
      <c r="D84" s="187" t="s">
        <v>158</v>
      </c>
      <c r="E84" s="194"/>
      <c r="F84" s="189" t="str">
        <f t="shared" si="14"/>
        <v/>
      </c>
      <c r="G84" s="190" t="str">
        <f t="shared" si="15"/>
        <v/>
      </c>
      <c r="H84" s="191"/>
      <c r="I84" s="192"/>
      <c r="J84" s="193"/>
      <c r="K84" s="173">
        <v>19</v>
      </c>
      <c r="L84" s="172" t="s">
        <v>166</v>
      </c>
      <c r="M84" s="177"/>
      <c r="N84" s="20" t="s">
        <v>158</v>
      </c>
      <c r="O84" s="53"/>
      <c r="P84" s="21" t="str">
        <f t="shared" si="16"/>
        <v/>
      </c>
      <c r="Q84" s="22" t="str">
        <f>IF(M84="","",IF(MINUTE(O84-M84-TIME(0,R84,0))=0,"00",MINUTE(O84-M84-TIME(0,R84,0))))</f>
        <v/>
      </c>
      <c r="R84" s="57"/>
      <c r="S84" s="277"/>
      <c r="T84" s="278"/>
      <c r="U84" s="279"/>
      <c r="V84" s="24"/>
    </row>
    <row r="85" spans="1:31" ht="60" customHeight="1">
      <c r="A85" s="173">
        <v>4</v>
      </c>
      <c r="B85" s="172" t="s">
        <v>164</v>
      </c>
      <c r="C85" s="177"/>
      <c r="D85" s="187" t="s">
        <v>158</v>
      </c>
      <c r="E85" s="188"/>
      <c r="F85" s="189" t="str">
        <f t="shared" si="14"/>
        <v/>
      </c>
      <c r="G85" s="190" t="str">
        <f t="shared" si="15"/>
        <v/>
      </c>
      <c r="H85" s="191"/>
      <c r="I85" s="192"/>
      <c r="J85" s="193"/>
      <c r="K85" s="173">
        <v>20</v>
      </c>
      <c r="L85" s="172" t="s">
        <v>168</v>
      </c>
      <c r="M85" s="177"/>
      <c r="N85" s="20" t="s">
        <v>158</v>
      </c>
      <c r="O85" s="52"/>
      <c r="P85" s="21" t="str">
        <f t="shared" si="16"/>
        <v/>
      </c>
      <c r="Q85" s="22" t="str">
        <f>IF(M85="","",IF(MINUTE(O85-M85-TIME(0,R85,0))=0,"00",MINUTE(O85-M85-TIME(0,R85,0))))</f>
        <v/>
      </c>
      <c r="R85" s="57"/>
      <c r="S85" s="277"/>
      <c r="T85" s="278"/>
      <c r="U85" s="279"/>
      <c r="V85" s="24"/>
    </row>
    <row r="86" spans="1:31" ht="60" customHeight="1">
      <c r="A86" s="173">
        <v>5</v>
      </c>
      <c r="B86" s="172" t="s">
        <v>166</v>
      </c>
      <c r="C86" s="177"/>
      <c r="D86" s="187" t="s">
        <v>158</v>
      </c>
      <c r="E86" s="195"/>
      <c r="F86" s="189" t="str">
        <f t="shared" si="14"/>
        <v/>
      </c>
      <c r="G86" s="190" t="str">
        <f t="shared" si="15"/>
        <v/>
      </c>
      <c r="H86" s="191"/>
      <c r="I86" s="192"/>
      <c r="J86" s="193"/>
      <c r="K86" s="163">
        <v>21</v>
      </c>
      <c r="L86" s="165" t="s">
        <v>160</v>
      </c>
      <c r="M86" s="177"/>
      <c r="N86" s="20" t="s">
        <v>158</v>
      </c>
      <c r="O86" s="54"/>
      <c r="P86" s="21" t="str">
        <f t="shared" si="16"/>
        <v/>
      </c>
      <c r="Q86" s="22" t="str">
        <f>IF(M86="","",IF(MINUTE(O86-M86-TIME(0,R86,0))=0,"00",MINUTE(O86-M86-TIME(0,R86,0))))</f>
        <v/>
      </c>
      <c r="R86" s="57"/>
      <c r="S86" s="277"/>
      <c r="T86" s="278"/>
      <c r="U86" s="279"/>
      <c r="V86" s="24"/>
    </row>
    <row r="87" spans="1:31" ht="60" customHeight="1">
      <c r="A87" s="173">
        <v>6</v>
      </c>
      <c r="B87" s="172" t="s">
        <v>168</v>
      </c>
      <c r="C87" s="177"/>
      <c r="D87" s="187" t="s">
        <v>158</v>
      </c>
      <c r="E87" s="195"/>
      <c r="F87" s="189" t="str">
        <f t="shared" si="14"/>
        <v/>
      </c>
      <c r="G87" s="190" t="str">
        <f t="shared" si="15"/>
        <v/>
      </c>
      <c r="H87" s="191"/>
      <c r="I87" s="192"/>
      <c r="J87" s="193"/>
      <c r="K87" s="163">
        <v>22</v>
      </c>
      <c r="L87" s="165" t="s">
        <v>159</v>
      </c>
      <c r="M87" s="177"/>
      <c r="N87" s="20" t="s">
        <v>158</v>
      </c>
      <c r="O87" s="54"/>
      <c r="P87" s="21" t="str">
        <f t="shared" si="16"/>
        <v/>
      </c>
      <c r="Q87" s="22" t="str">
        <f t="shared" ref="Q87:Q96" si="17">IF(M87="","",IF(MINUTE(O87-M87-TIME(0,R87,0))=0,"00",MINUTE(O87-M87-TIME(0,R87,0))))</f>
        <v/>
      </c>
      <c r="R87" s="57"/>
      <c r="S87" s="277"/>
      <c r="T87" s="278"/>
      <c r="U87" s="279"/>
      <c r="V87" s="24"/>
    </row>
    <row r="88" spans="1:31" ht="60" customHeight="1">
      <c r="A88" s="163">
        <v>7</v>
      </c>
      <c r="B88" s="165" t="s">
        <v>160</v>
      </c>
      <c r="C88" s="177"/>
      <c r="D88" s="187" t="s">
        <v>158</v>
      </c>
      <c r="E88" s="195"/>
      <c r="F88" s="189" t="str">
        <f t="shared" si="14"/>
        <v/>
      </c>
      <c r="G88" s="190" t="str">
        <f t="shared" si="15"/>
        <v/>
      </c>
      <c r="H88" s="191"/>
      <c r="I88" s="192"/>
      <c r="J88" s="193"/>
      <c r="K88" s="173">
        <v>23</v>
      </c>
      <c r="L88" s="172" t="s">
        <v>161</v>
      </c>
      <c r="M88" s="177"/>
      <c r="N88" s="20" t="s">
        <v>158</v>
      </c>
      <c r="O88" s="54"/>
      <c r="P88" s="21" t="str">
        <f t="shared" si="16"/>
        <v/>
      </c>
      <c r="Q88" s="22" t="str">
        <f t="shared" si="17"/>
        <v/>
      </c>
      <c r="R88" s="57"/>
      <c r="S88" s="277"/>
      <c r="T88" s="278"/>
      <c r="U88" s="279"/>
      <c r="V88" s="24"/>
    </row>
    <row r="89" spans="1:31" ht="60" customHeight="1">
      <c r="A89" s="163">
        <v>8</v>
      </c>
      <c r="B89" s="165" t="s">
        <v>159</v>
      </c>
      <c r="C89" s="177"/>
      <c r="D89" s="187" t="s">
        <v>158</v>
      </c>
      <c r="E89" s="195"/>
      <c r="F89" s="189" t="str">
        <f t="shared" si="14"/>
        <v/>
      </c>
      <c r="G89" s="190" t="str">
        <f t="shared" si="15"/>
        <v/>
      </c>
      <c r="H89" s="191"/>
      <c r="I89" s="192"/>
      <c r="J89" s="193"/>
      <c r="K89" s="173">
        <v>24</v>
      </c>
      <c r="L89" s="172" t="s">
        <v>162</v>
      </c>
      <c r="M89" s="177"/>
      <c r="N89" s="20" t="s">
        <v>158</v>
      </c>
      <c r="O89" s="54"/>
      <c r="P89" s="21" t="str">
        <f t="shared" si="16"/>
        <v/>
      </c>
      <c r="Q89" s="22" t="str">
        <f t="shared" si="17"/>
        <v/>
      </c>
      <c r="R89" s="57"/>
      <c r="S89" s="277"/>
      <c r="T89" s="278"/>
      <c r="U89" s="279"/>
      <c r="V89" s="24"/>
    </row>
    <row r="90" spans="1:31" ht="60" customHeight="1">
      <c r="A90" s="173">
        <v>9</v>
      </c>
      <c r="B90" s="172" t="s">
        <v>161</v>
      </c>
      <c r="C90" s="177"/>
      <c r="D90" s="196" t="s">
        <v>158</v>
      </c>
      <c r="E90" s="195"/>
      <c r="F90" s="189" t="str">
        <f t="shared" si="14"/>
        <v/>
      </c>
      <c r="G90" s="190" t="str">
        <f t="shared" si="15"/>
        <v/>
      </c>
      <c r="H90" s="191"/>
      <c r="I90" s="192"/>
      <c r="J90" s="193"/>
      <c r="K90" s="173">
        <v>25</v>
      </c>
      <c r="L90" s="172" t="s">
        <v>164</v>
      </c>
      <c r="M90" s="177"/>
      <c r="N90" s="27" t="s">
        <v>158</v>
      </c>
      <c r="O90" s="54"/>
      <c r="P90" s="21" t="str">
        <f t="shared" si="16"/>
        <v/>
      </c>
      <c r="Q90" s="22" t="str">
        <f t="shared" si="17"/>
        <v/>
      </c>
      <c r="R90" s="57"/>
      <c r="S90" s="277"/>
      <c r="T90" s="278"/>
      <c r="U90" s="279"/>
      <c r="V90" s="24"/>
    </row>
    <row r="91" spans="1:31" ht="60" customHeight="1">
      <c r="A91" s="173">
        <v>10</v>
      </c>
      <c r="B91" s="172" t="s">
        <v>162</v>
      </c>
      <c r="C91" s="177"/>
      <c r="D91" s="196" t="s">
        <v>158</v>
      </c>
      <c r="E91" s="195"/>
      <c r="F91" s="189" t="str">
        <f t="shared" si="14"/>
        <v/>
      </c>
      <c r="G91" s="190" t="str">
        <f t="shared" si="15"/>
        <v/>
      </c>
      <c r="H91" s="191"/>
      <c r="I91" s="192"/>
      <c r="J91" s="193"/>
      <c r="K91" s="173">
        <v>26</v>
      </c>
      <c r="L91" s="172" t="s">
        <v>166</v>
      </c>
      <c r="M91" s="177"/>
      <c r="N91" s="27" t="s">
        <v>158</v>
      </c>
      <c r="O91" s="54"/>
      <c r="P91" s="21" t="str">
        <f t="shared" si="16"/>
        <v/>
      </c>
      <c r="Q91" s="22" t="str">
        <f t="shared" si="17"/>
        <v/>
      </c>
      <c r="R91" s="57"/>
      <c r="S91" s="277"/>
      <c r="T91" s="278"/>
      <c r="U91" s="279"/>
      <c r="V91" s="24"/>
    </row>
    <row r="92" spans="1:31" ht="60" customHeight="1">
      <c r="A92" s="173">
        <v>11</v>
      </c>
      <c r="B92" s="172" t="s">
        <v>164</v>
      </c>
      <c r="C92" s="177"/>
      <c r="D92" s="196" t="s">
        <v>158</v>
      </c>
      <c r="E92" s="195"/>
      <c r="F92" s="189" t="str">
        <f t="shared" si="14"/>
        <v/>
      </c>
      <c r="G92" s="190" t="str">
        <f t="shared" si="15"/>
        <v/>
      </c>
      <c r="H92" s="191"/>
      <c r="I92" s="192"/>
      <c r="J92" s="193"/>
      <c r="K92" s="173">
        <v>27</v>
      </c>
      <c r="L92" s="172" t="s">
        <v>168</v>
      </c>
      <c r="M92" s="177"/>
      <c r="N92" s="27" t="s">
        <v>158</v>
      </c>
      <c r="O92" s="54"/>
      <c r="P92" s="21" t="str">
        <f t="shared" si="16"/>
        <v/>
      </c>
      <c r="Q92" s="22" t="str">
        <f t="shared" si="17"/>
        <v/>
      </c>
      <c r="R92" s="57"/>
      <c r="S92" s="277"/>
      <c r="T92" s="278"/>
      <c r="U92" s="279"/>
      <c r="V92" s="24"/>
    </row>
    <row r="93" spans="1:31" ht="60" customHeight="1">
      <c r="A93" s="173">
        <v>12</v>
      </c>
      <c r="B93" s="172" t="s">
        <v>166</v>
      </c>
      <c r="C93" s="177"/>
      <c r="D93" s="178" t="s">
        <v>158</v>
      </c>
      <c r="E93" s="194"/>
      <c r="F93" s="189" t="str">
        <f t="shared" si="14"/>
        <v/>
      </c>
      <c r="G93" s="190" t="str">
        <f t="shared" si="15"/>
        <v/>
      </c>
      <c r="H93" s="191"/>
      <c r="I93" s="192"/>
      <c r="J93" s="193"/>
      <c r="K93" s="163">
        <v>28</v>
      </c>
      <c r="L93" s="165" t="s">
        <v>160</v>
      </c>
      <c r="M93" s="177"/>
      <c r="N93" s="13" t="s">
        <v>158</v>
      </c>
      <c r="O93" s="53"/>
      <c r="P93" s="21" t="str">
        <f t="shared" si="16"/>
        <v/>
      </c>
      <c r="Q93" s="22" t="str">
        <f t="shared" si="17"/>
        <v/>
      </c>
      <c r="R93" s="57"/>
      <c r="S93" s="277"/>
      <c r="T93" s="278"/>
      <c r="U93" s="279"/>
      <c r="V93" s="24"/>
    </row>
    <row r="94" spans="1:31" ht="60" customHeight="1">
      <c r="A94" s="173">
        <v>13</v>
      </c>
      <c r="B94" s="172" t="s">
        <v>168</v>
      </c>
      <c r="C94" s="177"/>
      <c r="D94" s="187" t="s">
        <v>158</v>
      </c>
      <c r="E94" s="195"/>
      <c r="F94" s="189" t="str">
        <f t="shared" si="14"/>
        <v/>
      </c>
      <c r="G94" s="190" t="str">
        <f t="shared" si="15"/>
        <v/>
      </c>
      <c r="H94" s="191"/>
      <c r="I94" s="192"/>
      <c r="J94" s="193"/>
      <c r="K94" s="163">
        <v>29</v>
      </c>
      <c r="L94" s="165" t="s">
        <v>159</v>
      </c>
      <c r="M94" s="177"/>
      <c r="N94" s="20" t="s">
        <v>158</v>
      </c>
      <c r="O94" s="54"/>
      <c r="P94" s="21" t="str">
        <f t="shared" si="16"/>
        <v/>
      </c>
      <c r="Q94" s="22" t="str">
        <f t="shared" si="17"/>
        <v/>
      </c>
      <c r="R94" s="57"/>
      <c r="S94" s="277"/>
      <c r="T94" s="278"/>
      <c r="U94" s="279"/>
      <c r="V94" s="24"/>
      <c r="Z94" s="280"/>
      <c r="AA94" s="280"/>
      <c r="AB94" s="280"/>
      <c r="AC94" s="280"/>
      <c r="AD94" s="280"/>
      <c r="AE94" s="280"/>
    </row>
    <row r="95" spans="1:31" ht="60" customHeight="1">
      <c r="A95" s="163">
        <v>14</v>
      </c>
      <c r="B95" s="165" t="s">
        <v>160</v>
      </c>
      <c r="C95" s="177"/>
      <c r="D95" s="187" t="s">
        <v>158</v>
      </c>
      <c r="E95" s="195"/>
      <c r="F95" s="189" t="str">
        <f t="shared" si="14"/>
        <v/>
      </c>
      <c r="G95" s="190" t="str">
        <f t="shared" si="15"/>
        <v/>
      </c>
      <c r="H95" s="191"/>
      <c r="I95" s="192"/>
      <c r="J95" s="193"/>
      <c r="K95" s="173">
        <v>30</v>
      </c>
      <c r="L95" s="172" t="s">
        <v>161</v>
      </c>
      <c r="M95" s="177"/>
      <c r="N95" s="20" t="s">
        <v>158</v>
      </c>
      <c r="O95" s="54"/>
      <c r="P95" s="21" t="str">
        <f t="shared" si="16"/>
        <v/>
      </c>
      <c r="Q95" s="22" t="str">
        <f t="shared" si="17"/>
        <v/>
      </c>
      <c r="R95" s="57"/>
      <c r="S95" s="277"/>
      <c r="T95" s="278"/>
      <c r="U95" s="279"/>
      <c r="V95" s="24"/>
    </row>
    <row r="96" spans="1:31" ht="60" customHeight="1" thickBot="1">
      <c r="A96" s="163">
        <v>15</v>
      </c>
      <c r="B96" s="165" t="s">
        <v>159</v>
      </c>
      <c r="C96" s="177"/>
      <c r="D96" s="196" t="s">
        <v>158</v>
      </c>
      <c r="E96" s="194"/>
      <c r="F96" s="189" t="str">
        <f t="shared" si="14"/>
        <v/>
      </c>
      <c r="G96" s="190" t="str">
        <f t="shared" si="15"/>
        <v/>
      </c>
      <c r="H96" s="191"/>
      <c r="I96" s="192"/>
      <c r="J96" s="193"/>
      <c r="K96" s="198"/>
      <c r="L96" s="186"/>
      <c r="M96" s="177"/>
      <c r="N96" s="30" t="s">
        <v>158</v>
      </c>
      <c r="O96" s="59"/>
      <c r="P96" s="31" t="str">
        <f t="shared" si="16"/>
        <v/>
      </c>
      <c r="Q96" s="32" t="str">
        <f t="shared" si="17"/>
        <v/>
      </c>
      <c r="R96" s="60"/>
      <c r="S96" s="277"/>
      <c r="T96" s="278"/>
      <c r="U96" s="279"/>
      <c r="V96" s="33"/>
    </row>
    <row r="97" spans="1:24" ht="60" customHeight="1" thickTop="1" thickBot="1">
      <c r="A97" s="174">
        <v>16</v>
      </c>
      <c r="B97" s="175" t="s">
        <v>161</v>
      </c>
      <c r="C97" s="199"/>
      <c r="D97" s="200" t="s">
        <v>158</v>
      </c>
      <c r="E97" s="201"/>
      <c r="F97" s="202" t="str">
        <f t="shared" si="14"/>
        <v/>
      </c>
      <c r="G97" s="203" t="str">
        <f t="shared" si="15"/>
        <v/>
      </c>
      <c r="H97" s="204"/>
      <c r="I97" s="205"/>
      <c r="J97" s="206"/>
      <c r="K97" s="340" t="s">
        <v>172</v>
      </c>
      <c r="L97" s="341"/>
      <c r="M97" s="341"/>
      <c r="N97" s="283">
        <f>SUM(F82:F97,P82:P96)</f>
        <v>0</v>
      </c>
      <c r="O97" s="283"/>
      <c r="P97" s="283"/>
      <c r="Q97" s="283"/>
      <c r="R97" s="284" t="s">
        <v>173</v>
      </c>
      <c r="S97" s="285"/>
      <c r="T97" s="282">
        <f>COUNTA(C82:C97,M82:M96)-COUNTIF(C82:C97,":")-COUNTIF(M82:M96,":")</f>
        <v>0</v>
      </c>
      <c r="U97" s="282"/>
      <c r="V97" s="39" t="s">
        <v>174</v>
      </c>
      <c r="W97" s="40"/>
    </row>
    <row r="98" spans="1:24" ht="21.75" customHeight="1">
      <c r="A98" s="41" t="s">
        <v>175</v>
      </c>
      <c r="K98" s="9"/>
      <c r="L98" s="4"/>
      <c r="T98" s="42"/>
    </row>
    <row r="99" spans="1:24" ht="21.75" customHeight="1">
      <c r="A99" s="41" t="s">
        <v>176</v>
      </c>
      <c r="K99" s="9"/>
      <c r="L99" s="4"/>
    </row>
    <row r="100" spans="1:24" ht="21" customHeight="1">
      <c r="A100" s="43" t="s">
        <v>177</v>
      </c>
      <c r="L100" s="4"/>
      <c r="S100" s="9"/>
      <c r="T100" s="9"/>
      <c r="U100" s="9"/>
      <c r="V100" s="44"/>
    </row>
    <row r="101" spans="1:24" ht="42" customHeight="1" thickBot="1">
      <c r="A101" s="289" t="s">
        <v>142</v>
      </c>
      <c r="B101" s="289"/>
      <c r="C101" s="289"/>
      <c r="D101" s="289"/>
      <c r="E101" s="289"/>
      <c r="F101" s="289"/>
      <c r="G101" s="289"/>
      <c r="H101" s="289"/>
      <c r="I101" s="289"/>
      <c r="J101" s="289"/>
      <c r="K101" s="289"/>
      <c r="L101" s="289"/>
      <c r="M101" s="289"/>
      <c r="N101" s="289"/>
      <c r="O101" s="289"/>
      <c r="P101" s="289"/>
      <c r="Q101" s="289"/>
      <c r="R101" s="289"/>
      <c r="S101" s="289"/>
      <c r="T101" s="289"/>
      <c r="U101" s="289"/>
      <c r="V101" s="289"/>
      <c r="W101" s="3"/>
      <c r="X101" s="3"/>
    </row>
    <row r="102" spans="1:24" ht="41.25" customHeight="1" thickBot="1">
      <c r="A102" s="290" t="s">
        <v>143</v>
      </c>
      <c r="B102" s="291"/>
      <c r="C102" s="327" t="str">
        <f>IF($C$2="","",$C$2)</f>
        <v/>
      </c>
      <c r="D102" s="328"/>
      <c r="E102" s="328"/>
      <c r="F102" s="328"/>
      <c r="G102" s="328"/>
      <c r="H102" s="328"/>
      <c r="I102" s="328"/>
      <c r="J102" s="329"/>
      <c r="K102" s="3"/>
      <c r="L102" s="3"/>
      <c r="V102" s="5" t="s">
        <v>182</v>
      </c>
      <c r="W102" s="6"/>
      <c r="X102" s="6"/>
    </row>
    <row r="103" spans="1:24" ht="41.25" customHeight="1" thickBot="1">
      <c r="A103" s="295" t="s">
        <v>145</v>
      </c>
      <c r="B103" s="296"/>
      <c r="C103" s="330" t="str">
        <f>IF($C$3="","",$C$3)</f>
        <v/>
      </c>
      <c r="D103" s="331"/>
      <c r="E103" s="331"/>
      <c r="F103" s="331"/>
      <c r="G103" s="331"/>
      <c r="H103" s="331"/>
      <c r="I103" s="331"/>
      <c r="J103" s="332"/>
      <c r="K103" s="7"/>
      <c r="L103" s="300" t="s">
        <v>146</v>
      </c>
      <c r="M103" s="301"/>
      <c r="N103" s="333" t="str">
        <f>IF($N$3="","",$N$3)</f>
        <v/>
      </c>
      <c r="O103" s="334"/>
      <c r="P103" s="334"/>
      <c r="Q103" s="334"/>
      <c r="R103" s="334"/>
      <c r="S103" s="334"/>
      <c r="T103" s="334"/>
      <c r="U103" s="334"/>
      <c r="V103" s="212"/>
      <c r="W103" s="8"/>
      <c r="X103" s="3"/>
    </row>
    <row r="104" spans="1:24" ht="22.5" customHeight="1" thickBot="1"/>
    <row r="105" spans="1:24" ht="30" customHeight="1">
      <c r="A105" s="304" t="s">
        <v>147</v>
      </c>
      <c r="B105" s="306" t="s">
        <v>148</v>
      </c>
      <c r="C105" s="308" t="s">
        <v>149</v>
      </c>
      <c r="D105" s="309"/>
      <c r="E105" s="310"/>
      <c r="F105" s="311" t="s">
        <v>150</v>
      </c>
      <c r="G105" s="312"/>
      <c r="H105" s="160" t="s">
        <v>151</v>
      </c>
      <c r="I105" s="313" t="s">
        <v>152</v>
      </c>
      <c r="J105" s="315" t="s">
        <v>153</v>
      </c>
      <c r="K105" s="304" t="s">
        <v>147</v>
      </c>
      <c r="L105" s="306" t="s">
        <v>148</v>
      </c>
      <c r="M105" s="308" t="s">
        <v>149</v>
      </c>
      <c r="N105" s="309"/>
      <c r="O105" s="310"/>
      <c r="P105" s="311" t="s">
        <v>150</v>
      </c>
      <c r="Q105" s="312"/>
      <c r="R105" s="160" t="s">
        <v>151</v>
      </c>
      <c r="S105" s="317" t="s">
        <v>152</v>
      </c>
      <c r="T105" s="318"/>
      <c r="U105" s="319"/>
      <c r="V105" s="315" t="s">
        <v>153</v>
      </c>
    </row>
    <row r="106" spans="1:24" ht="26.25" customHeight="1" thickBot="1">
      <c r="A106" s="305"/>
      <c r="B106" s="307"/>
      <c r="C106" s="323" t="s">
        <v>154</v>
      </c>
      <c r="D106" s="324"/>
      <c r="E106" s="325"/>
      <c r="F106" s="161" t="s">
        <v>155</v>
      </c>
      <c r="G106" s="10" t="s">
        <v>156</v>
      </c>
      <c r="H106" s="162" t="s">
        <v>155</v>
      </c>
      <c r="I106" s="314"/>
      <c r="J106" s="316"/>
      <c r="K106" s="305"/>
      <c r="L106" s="307"/>
      <c r="M106" s="323" t="s">
        <v>154</v>
      </c>
      <c r="N106" s="324"/>
      <c r="O106" s="325"/>
      <c r="P106" s="161" t="s">
        <v>155</v>
      </c>
      <c r="Q106" s="10" t="s">
        <v>156</v>
      </c>
      <c r="R106" s="162" t="s">
        <v>155</v>
      </c>
      <c r="S106" s="320"/>
      <c r="T106" s="321"/>
      <c r="U106" s="322"/>
      <c r="V106" s="316"/>
    </row>
    <row r="107" spans="1:24" ht="60" customHeight="1" thickTop="1">
      <c r="A107" s="171">
        <v>1</v>
      </c>
      <c r="B107" s="172" t="s">
        <v>170</v>
      </c>
      <c r="C107" s="177"/>
      <c r="D107" s="178" t="s">
        <v>158</v>
      </c>
      <c r="E107" s="179"/>
      <c r="F107" s="180" t="str">
        <f>IF(C107="","",E107-C107-(TIME(0,H107,0)))</f>
        <v/>
      </c>
      <c r="G107" s="181" t="str">
        <f>IF(C107="","",IF(MINUTE(E107-C107-TIME(0,H107,0))=0,"00",MINUTE(E107-C107-TIME(0,H107,0))))</f>
        <v/>
      </c>
      <c r="H107" s="182"/>
      <c r="I107" s="183"/>
      <c r="J107" s="184"/>
      <c r="K107" s="185">
        <v>17</v>
      </c>
      <c r="L107" s="172" t="s">
        <v>169</v>
      </c>
      <c r="M107" s="177"/>
      <c r="N107" s="13" t="s">
        <v>158</v>
      </c>
      <c r="O107" s="51"/>
      <c r="P107" s="14" t="str">
        <f>IF(M107="","",O107-M107-(TIME(0,R107,0)))</f>
        <v/>
      </c>
      <c r="Q107" s="15" t="str">
        <f>IF(M107="","",IF(MINUTE(O107-M107-TIME(0,R107,0))=0,"00",MINUTE(O107-M107-TIME(0,R107,0))))</f>
        <v/>
      </c>
      <c r="R107" s="56"/>
      <c r="S107" s="286"/>
      <c r="T107" s="287"/>
      <c r="U107" s="288"/>
      <c r="V107" s="18"/>
    </row>
    <row r="108" spans="1:24" ht="60" customHeight="1">
      <c r="A108" s="173">
        <v>2</v>
      </c>
      <c r="B108" s="172" t="s">
        <v>164</v>
      </c>
      <c r="C108" s="177"/>
      <c r="D108" s="187" t="s">
        <v>158</v>
      </c>
      <c r="E108" s="188"/>
      <c r="F108" s="189" t="str">
        <f t="shared" ref="F108:F122" si="18">IF(C108="","",E108-C108-(TIME(0,H108,0)))</f>
        <v/>
      </c>
      <c r="G108" s="190" t="str">
        <f t="shared" ref="G108:G122" si="19">IF(C108="","",IF(MINUTE(E108-C108-TIME(0,H108,0))=0,"00",MINUTE(E108-C108-TIME(0,H108,0))))</f>
        <v/>
      </c>
      <c r="H108" s="191"/>
      <c r="I108" s="192"/>
      <c r="J108" s="193"/>
      <c r="K108" s="173">
        <v>18</v>
      </c>
      <c r="L108" s="172" t="s">
        <v>168</v>
      </c>
      <c r="M108" s="177"/>
      <c r="N108" s="20" t="s">
        <v>158</v>
      </c>
      <c r="O108" s="52"/>
      <c r="P108" s="21" t="str">
        <f t="shared" ref="P108:P121" si="20">IF(M108="","",O108-M108-(TIME(0,R108,0)))</f>
        <v/>
      </c>
      <c r="Q108" s="22" t="str">
        <f>IF(M108="","",IF(MINUTE(O108-M108-TIME(0,R108,0))=0,"00",MINUTE(O108-M108-TIME(0,R108,0))))</f>
        <v/>
      </c>
      <c r="R108" s="57"/>
      <c r="S108" s="277"/>
      <c r="T108" s="278"/>
      <c r="U108" s="279"/>
      <c r="V108" s="24"/>
    </row>
    <row r="109" spans="1:24" ht="60" customHeight="1">
      <c r="A109" s="173">
        <v>3</v>
      </c>
      <c r="B109" s="172" t="s">
        <v>166</v>
      </c>
      <c r="C109" s="177"/>
      <c r="D109" s="187" t="s">
        <v>158</v>
      </c>
      <c r="E109" s="194"/>
      <c r="F109" s="189" t="str">
        <f t="shared" si="18"/>
        <v/>
      </c>
      <c r="G109" s="190" t="str">
        <f t="shared" si="19"/>
        <v/>
      </c>
      <c r="H109" s="191"/>
      <c r="I109" s="192"/>
      <c r="J109" s="193"/>
      <c r="K109" s="163">
        <v>19</v>
      </c>
      <c r="L109" s="165" t="s">
        <v>160</v>
      </c>
      <c r="M109" s="177"/>
      <c r="N109" s="20" t="s">
        <v>158</v>
      </c>
      <c r="O109" s="53"/>
      <c r="P109" s="21" t="str">
        <f t="shared" si="20"/>
        <v/>
      </c>
      <c r="Q109" s="22" t="str">
        <f>IF(M109="","",IF(MINUTE(O109-M109-TIME(0,R109,0))=0,"00",MINUTE(O109-M109-TIME(0,R109,0))))</f>
        <v/>
      </c>
      <c r="R109" s="57"/>
      <c r="S109" s="277"/>
      <c r="T109" s="278"/>
      <c r="U109" s="279"/>
      <c r="V109" s="24"/>
    </row>
    <row r="110" spans="1:24" ht="60" customHeight="1">
      <c r="A110" s="173">
        <v>4</v>
      </c>
      <c r="B110" s="172" t="s">
        <v>168</v>
      </c>
      <c r="C110" s="177"/>
      <c r="D110" s="187" t="s">
        <v>158</v>
      </c>
      <c r="E110" s="188"/>
      <c r="F110" s="189" t="str">
        <f t="shared" si="18"/>
        <v/>
      </c>
      <c r="G110" s="190" t="str">
        <f t="shared" si="19"/>
        <v/>
      </c>
      <c r="H110" s="191"/>
      <c r="I110" s="192"/>
      <c r="J110" s="193"/>
      <c r="K110" s="163">
        <v>20</v>
      </c>
      <c r="L110" s="165" t="s">
        <v>159</v>
      </c>
      <c r="M110" s="177"/>
      <c r="N110" s="20" t="s">
        <v>158</v>
      </c>
      <c r="O110" s="52"/>
      <c r="P110" s="21" t="str">
        <f t="shared" si="20"/>
        <v/>
      </c>
      <c r="Q110" s="22" t="str">
        <f>IF(M110="","",IF(MINUTE(O110-M110-TIME(0,R110,0))=0,"00",MINUTE(O110-M110-TIME(0,R110,0))))</f>
        <v/>
      </c>
      <c r="R110" s="57"/>
      <c r="S110" s="277"/>
      <c r="T110" s="278"/>
      <c r="U110" s="279"/>
      <c r="V110" s="24"/>
    </row>
    <row r="111" spans="1:24" ht="60" customHeight="1">
      <c r="A111" s="163">
        <v>5</v>
      </c>
      <c r="B111" s="165" t="s">
        <v>160</v>
      </c>
      <c r="C111" s="177"/>
      <c r="D111" s="187" t="s">
        <v>158</v>
      </c>
      <c r="E111" s="195"/>
      <c r="F111" s="189" t="str">
        <f t="shared" si="18"/>
        <v/>
      </c>
      <c r="G111" s="190" t="str">
        <f t="shared" si="19"/>
        <v/>
      </c>
      <c r="H111" s="191"/>
      <c r="I111" s="192"/>
      <c r="J111" s="193"/>
      <c r="K111" s="163">
        <v>21</v>
      </c>
      <c r="L111" s="165" t="s">
        <v>161</v>
      </c>
      <c r="M111" s="177"/>
      <c r="N111" s="20" t="s">
        <v>158</v>
      </c>
      <c r="O111" s="54"/>
      <c r="P111" s="21" t="str">
        <f t="shared" si="20"/>
        <v/>
      </c>
      <c r="Q111" s="22" t="str">
        <f>IF(M111="","",IF(MINUTE(O111-M111-TIME(0,R111,0))=0,"00",MINUTE(O111-M111-TIME(0,R111,0))))</f>
        <v/>
      </c>
      <c r="R111" s="57"/>
      <c r="S111" s="277"/>
      <c r="T111" s="278"/>
      <c r="U111" s="279"/>
      <c r="V111" s="24"/>
    </row>
    <row r="112" spans="1:24" ht="60" customHeight="1">
      <c r="A112" s="163">
        <v>6</v>
      </c>
      <c r="B112" s="165" t="s">
        <v>159</v>
      </c>
      <c r="C112" s="177"/>
      <c r="D112" s="187" t="s">
        <v>158</v>
      </c>
      <c r="E112" s="195"/>
      <c r="F112" s="189" t="str">
        <f t="shared" si="18"/>
        <v/>
      </c>
      <c r="G112" s="190" t="str">
        <f t="shared" si="19"/>
        <v/>
      </c>
      <c r="H112" s="191"/>
      <c r="I112" s="192"/>
      <c r="J112" s="193"/>
      <c r="K112" s="173">
        <v>22</v>
      </c>
      <c r="L112" s="172" t="s">
        <v>162</v>
      </c>
      <c r="M112" s="177"/>
      <c r="N112" s="20" t="s">
        <v>158</v>
      </c>
      <c r="O112" s="54"/>
      <c r="P112" s="21" t="str">
        <f t="shared" si="20"/>
        <v/>
      </c>
      <c r="Q112" s="22" t="str">
        <f t="shared" ref="Q112:Q121" si="21">IF(M112="","",IF(MINUTE(O112-M112-TIME(0,R112,0))=0,"00",MINUTE(O112-M112-TIME(0,R112,0))))</f>
        <v/>
      </c>
      <c r="R112" s="57"/>
      <c r="S112" s="277"/>
      <c r="T112" s="278"/>
      <c r="U112" s="279"/>
      <c r="V112" s="24"/>
    </row>
    <row r="113" spans="1:31" ht="60" customHeight="1">
      <c r="A113" s="173">
        <v>7</v>
      </c>
      <c r="B113" s="172" t="s">
        <v>161</v>
      </c>
      <c r="C113" s="177"/>
      <c r="D113" s="187" t="s">
        <v>158</v>
      </c>
      <c r="E113" s="195"/>
      <c r="F113" s="189" t="str">
        <f t="shared" si="18"/>
        <v/>
      </c>
      <c r="G113" s="190" t="str">
        <f t="shared" si="19"/>
        <v/>
      </c>
      <c r="H113" s="191"/>
      <c r="I113" s="192"/>
      <c r="J113" s="193"/>
      <c r="K113" s="173">
        <v>23</v>
      </c>
      <c r="L113" s="172" t="s">
        <v>164</v>
      </c>
      <c r="M113" s="177"/>
      <c r="N113" s="20" t="s">
        <v>158</v>
      </c>
      <c r="O113" s="54"/>
      <c r="P113" s="21" t="str">
        <f t="shared" si="20"/>
        <v/>
      </c>
      <c r="Q113" s="22" t="str">
        <f t="shared" si="21"/>
        <v/>
      </c>
      <c r="R113" s="57"/>
      <c r="S113" s="277"/>
      <c r="T113" s="278"/>
      <c r="U113" s="279"/>
      <c r="V113" s="24"/>
    </row>
    <row r="114" spans="1:31" ht="60" customHeight="1">
      <c r="A114" s="173">
        <v>8</v>
      </c>
      <c r="B114" s="172" t="s">
        <v>162</v>
      </c>
      <c r="C114" s="177"/>
      <c r="D114" s="187" t="s">
        <v>158</v>
      </c>
      <c r="E114" s="195"/>
      <c r="F114" s="189" t="str">
        <f t="shared" si="18"/>
        <v/>
      </c>
      <c r="G114" s="190" t="str">
        <f t="shared" si="19"/>
        <v/>
      </c>
      <c r="H114" s="191"/>
      <c r="I114" s="192"/>
      <c r="J114" s="193"/>
      <c r="K114" s="173">
        <v>24</v>
      </c>
      <c r="L114" s="172" t="s">
        <v>166</v>
      </c>
      <c r="M114" s="177"/>
      <c r="N114" s="20" t="s">
        <v>158</v>
      </c>
      <c r="O114" s="54"/>
      <c r="P114" s="21" t="str">
        <f t="shared" si="20"/>
        <v/>
      </c>
      <c r="Q114" s="22" t="str">
        <f t="shared" si="21"/>
        <v/>
      </c>
      <c r="R114" s="57"/>
      <c r="S114" s="277"/>
      <c r="T114" s="278"/>
      <c r="U114" s="279"/>
      <c r="V114" s="24"/>
    </row>
    <row r="115" spans="1:31" ht="60" customHeight="1">
      <c r="A115" s="173">
        <v>9</v>
      </c>
      <c r="B115" s="172" t="s">
        <v>164</v>
      </c>
      <c r="C115" s="177"/>
      <c r="D115" s="196" t="s">
        <v>158</v>
      </c>
      <c r="E115" s="195"/>
      <c r="F115" s="189" t="str">
        <f t="shared" si="18"/>
        <v/>
      </c>
      <c r="G115" s="190" t="str">
        <f t="shared" si="19"/>
        <v/>
      </c>
      <c r="H115" s="191"/>
      <c r="I115" s="192"/>
      <c r="J115" s="193"/>
      <c r="K115" s="173">
        <v>25</v>
      </c>
      <c r="L115" s="172" t="s">
        <v>168</v>
      </c>
      <c r="M115" s="177"/>
      <c r="N115" s="27" t="s">
        <v>158</v>
      </c>
      <c r="O115" s="54"/>
      <c r="P115" s="21" t="str">
        <f t="shared" si="20"/>
        <v/>
      </c>
      <c r="Q115" s="22" t="str">
        <f t="shared" si="21"/>
        <v/>
      </c>
      <c r="R115" s="57"/>
      <c r="S115" s="277"/>
      <c r="T115" s="278"/>
      <c r="U115" s="279"/>
      <c r="V115" s="24"/>
    </row>
    <row r="116" spans="1:31" ht="60" customHeight="1">
      <c r="A116" s="173">
        <v>10</v>
      </c>
      <c r="B116" s="172" t="s">
        <v>166</v>
      </c>
      <c r="C116" s="177"/>
      <c r="D116" s="196" t="s">
        <v>158</v>
      </c>
      <c r="E116" s="195"/>
      <c r="F116" s="189" t="str">
        <f t="shared" si="18"/>
        <v/>
      </c>
      <c r="G116" s="190" t="str">
        <f t="shared" si="19"/>
        <v/>
      </c>
      <c r="H116" s="191"/>
      <c r="I116" s="192"/>
      <c r="J116" s="193"/>
      <c r="K116" s="163">
        <v>26</v>
      </c>
      <c r="L116" s="165" t="s">
        <v>160</v>
      </c>
      <c r="M116" s="177"/>
      <c r="N116" s="27" t="s">
        <v>158</v>
      </c>
      <c r="O116" s="54"/>
      <c r="P116" s="21" t="str">
        <f t="shared" si="20"/>
        <v/>
      </c>
      <c r="Q116" s="22" t="str">
        <f t="shared" si="21"/>
        <v/>
      </c>
      <c r="R116" s="57"/>
      <c r="S116" s="277"/>
      <c r="T116" s="278"/>
      <c r="U116" s="279"/>
      <c r="V116" s="24"/>
    </row>
    <row r="117" spans="1:31" ht="60" customHeight="1">
      <c r="A117" s="173">
        <v>11</v>
      </c>
      <c r="B117" s="172" t="s">
        <v>168</v>
      </c>
      <c r="C117" s="177"/>
      <c r="D117" s="196" t="s">
        <v>158</v>
      </c>
      <c r="E117" s="195"/>
      <c r="F117" s="189" t="str">
        <f t="shared" si="18"/>
        <v/>
      </c>
      <c r="G117" s="190" t="str">
        <f t="shared" si="19"/>
        <v/>
      </c>
      <c r="H117" s="191"/>
      <c r="I117" s="192"/>
      <c r="J117" s="193"/>
      <c r="K117" s="163">
        <v>27</v>
      </c>
      <c r="L117" s="165" t="s">
        <v>159</v>
      </c>
      <c r="M117" s="177"/>
      <c r="N117" s="27" t="s">
        <v>158</v>
      </c>
      <c r="O117" s="54"/>
      <c r="P117" s="21" t="str">
        <f t="shared" si="20"/>
        <v/>
      </c>
      <c r="Q117" s="22" t="str">
        <f t="shared" si="21"/>
        <v/>
      </c>
      <c r="R117" s="57"/>
      <c r="S117" s="277"/>
      <c r="T117" s="278"/>
      <c r="U117" s="279"/>
      <c r="V117" s="24"/>
    </row>
    <row r="118" spans="1:31" ht="60" customHeight="1">
      <c r="A118" s="163">
        <v>12</v>
      </c>
      <c r="B118" s="165" t="s">
        <v>160</v>
      </c>
      <c r="C118" s="177"/>
      <c r="D118" s="178" t="s">
        <v>158</v>
      </c>
      <c r="E118" s="194"/>
      <c r="F118" s="189" t="str">
        <f t="shared" si="18"/>
        <v/>
      </c>
      <c r="G118" s="190" t="str">
        <f t="shared" si="19"/>
        <v/>
      </c>
      <c r="H118" s="191"/>
      <c r="I118" s="192"/>
      <c r="J118" s="193"/>
      <c r="K118" s="173">
        <v>28</v>
      </c>
      <c r="L118" s="172" t="s">
        <v>161</v>
      </c>
      <c r="M118" s="177"/>
      <c r="N118" s="13" t="s">
        <v>158</v>
      </c>
      <c r="O118" s="53"/>
      <c r="P118" s="21" t="str">
        <f t="shared" si="20"/>
        <v/>
      </c>
      <c r="Q118" s="22" t="str">
        <f t="shared" si="21"/>
        <v/>
      </c>
      <c r="R118" s="57"/>
      <c r="S118" s="277"/>
      <c r="T118" s="278"/>
      <c r="U118" s="279"/>
      <c r="V118" s="24"/>
    </row>
    <row r="119" spans="1:31" ht="60" customHeight="1">
      <c r="A119" s="163">
        <v>13</v>
      </c>
      <c r="B119" s="165" t="s">
        <v>159</v>
      </c>
      <c r="C119" s="177"/>
      <c r="D119" s="187" t="s">
        <v>158</v>
      </c>
      <c r="E119" s="195"/>
      <c r="F119" s="189" t="str">
        <f t="shared" si="18"/>
        <v/>
      </c>
      <c r="G119" s="190" t="str">
        <f t="shared" si="19"/>
        <v/>
      </c>
      <c r="H119" s="191"/>
      <c r="I119" s="192"/>
      <c r="J119" s="193"/>
      <c r="K119" s="173">
        <v>29</v>
      </c>
      <c r="L119" s="172" t="s">
        <v>162</v>
      </c>
      <c r="M119" s="177"/>
      <c r="N119" s="20" t="s">
        <v>158</v>
      </c>
      <c r="O119" s="54"/>
      <c r="P119" s="21" t="str">
        <f t="shared" si="20"/>
        <v/>
      </c>
      <c r="Q119" s="22" t="str">
        <f t="shared" si="21"/>
        <v/>
      </c>
      <c r="R119" s="57"/>
      <c r="S119" s="277"/>
      <c r="T119" s="278"/>
      <c r="U119" s="279"/>
      <c r="V119" s="24"/>
      <c r="Z119" s="280"/>
      <c r="AA119" s="280"/>
      <c r="AB119" s="280"/>
      <c r="AC119" s="280"/>
      <c r="AD119" s="280"/>
      <c r="AE119" s="280"/>
    </row>
    <row r="120" spans="1:31" ht="60" customHeight="1">
      <c r="A120" s="173">
        <v>14</v>
      </c>
      <c r="B120" s="172" t="s">
        <v>161</v>
      </c>
      <c r="C120" s="177"/>
      <c r="D120" s="187" t="s">
        <v>158</v>
      </c>
      <c r="E120" s="195"/>
      <c r="F120" s="189" t="str">
        <f t="shared" si="18"/>
        <v/>
      </c>
      <c r="G120" s="190" t="str">
        <f t="shared" si="19"/>
        <v/>
      </c>
      <c r="H120" s="191"/>
      <c r="I120" s="192"/>
      <c r="J120" s="193"/>
      <c r="K120" s="173">
        <v>30</v>
      </c>
      <c r="L120" s="172" t="s">
        <v>164</v>
      </c>
      <c r="M120" s="177"/>
      <c r="N120" s="20" t="s">
        <v>158</v>
      </c>
      <c r="O120" s="54"/>
      <c r="P120" s="21" t="str">
        <f t="shared" si="20"/>
        <v/>
      </c>
      <c r="Q120" s="22" t="str">
        <f t="shared" si="21"/>
        <v/>
      </c>
      <c r="R120" s="57"/>
      <c r="S120" s="277"/>
      <c r="T120" s="278"/>
      <c r="U120" s="279"/>
      <c r="V120" s="24"/>
    </row>
    <row r="121" spans="1:31" ht="60" customHeight="1" thickBot="1">
      <c r="A121" s="173">
        <v>15</v>
      </c>
      <c r="B121" s="172" t="s">
        <v>162</v>
      </c>
      <c r="C121" s="177"/>
      <c r="D121" s="196" t="s">
        <v>158</v>
      </c>
      <c r="E121" s="194"/>
      <c r="F121" s="189" t="str">
        <f t="shared" si="18"/>
        <v/>
      </c>
      <c r="G121" s="190" t="str">
        <f t="shared" si="19"/>
        <v/>
      </c>
      <c r="H121" s="191"/>
      <c r="I121" s="192"/>
      <c r="J121" s="193"/>
      <c r="K121" s="198">
        <v>31</v>
      </c>
      <c r="L121" s="172" t="s">
        <v>166</v>
      </c>
      <c r="M121" s="177"/>
      <c r="N121" s="30" t="s">
        <v>158</v>
      </c>
      <c r="O121" s="59"/>
      <c r="P121" s="31" t="str">
        <f t="shared" si="20"/>
        <v/>
      </c>
      <c r="Q121" s="32" t="str">
        <f t="shared" si="21"/>
        <v/>
      </c>
      <c r="R121" s="60"/>
      <c r="S121" s="277"/>
      <c r="T121" s="278"/>
      <c r="U121" s="279"/>
      <c r="V121" s="33"/>
    </row>
    <row r="122" spans="1:31" ht="60" customHeight="1" thickTop="1" thickBot="1">
      <c r="A122" s="174">
        <v>16</v>
      </c>
      <c r="B122" s="175" t="s">
        <v>164</v>
      </c>
      <c r="C122" s="199"/>
      <c r="D122" s="200" t="s">
        <v>158</v>
      </c>
      <c r="E122" s="201"/>
      <c r="F122" s="202" t="str">
        <f t="shared" si="18"/>
        <v/>
      </c>
      <c r="G122" s="203" t="str">
        <f t="shared" si="19"/>
        <v/>
      </c>
      <c r="H122" s="204"/>
      <c r="I122" s="205"/>
      <c r="J122" s="206"/>
      <c r="K122" s="340" t="s">
        <v>172</v>
      </c>
      <c r="L122" s="341"/>
      <c r="M122" s="341"/>
      <c r="N122" s="283">
        <f>SUM(F107:F122,P107:P121)</f>
        <v>0</v>
      </c>
      <c r="O122" s="283"/>
      <c r="P122" s="283"/>
      <c r="Q122" s="283"/>
      <c r="R122" s="284" t="s">
        <v>173</v>
      </c>
      <c r="S122" s="285"/>
      <c r="T122" s="282">
        <f>COUNTA(C107:C122,M107:M121)-COUNTIF(C107:C122,":")-COUNTIF(M107:M121,":")</f>
        <v>0</v>
      </c>
      <c r="U122" s="282"/>
      <c r="V122" s="39" t="s">
        <v>174</v>
      </c>
      <c r="W122" s="40"/>
    </row>
    <row r="123" spans="1:31" ht="21.75" customHeight="1">
      <c r="A123" s="41" t="s">
        <v>175</v>
      </c>
      <c r="K123" s="9"/>
      <c r="L123" s="4"/>
      <c r="T123" s="42"/>
    </row>
    <row r="124" spans="1:31" ht="21.75" customHeight="1">
      <c r="A124" s="41" t="s">
        <v>176</v>
      </c>
      <c r="K124" s="9"/>
      <c r="L124" s="4"/>
    </row>
    <row r="125" spans="1:31" ht="21" customHeight="1">
      <c r="A125" s="43" t="s">
        <v>177</v>
      </c>
      <c r="L125" s="4"/>
      <c r="S125" s="9"/>
      <c r="T125" s="9"/>
      <c r="U125" s="9"/>
      <c r="V125" s="44"/>
    </row>
    <row r="126" spans="1:31" ht="42" customHeight="1" thickBot="1">
      <c r="A126" s="289" t="s">
        <v>142</v>
      </c>
      <c r="B126" s="289"/>
      <c r="C126" s="289"/>
      <c r="D126" s="289"/>
      <c r="E126" s="289"/>
      <c r="F126" s="289"/>
      <c r="G126" s="289"/>
      <c r="H126" s="289"/>
      <c r="I126" s="289"/>
      <c r="J126" s="289"/>
      <c r="K126" s="289"/>
      <c r="L126" s="289"/>
      <c r="M126" s="289"/>
      <c r="N126" s="289"/>
      <c r="O126" s="289"/>
      <c r="P126" s="289"/>
      <c r="Q126" s="289"/>
      <c r="R126" s="289"/>
      <c r="S126" s="289"/>
      <c r="T126" s="289"/>
      <c r="U126" s="289"/>
      <c r="V126" s="289"/>
      <c r="W126" s="3"/>
      <c r="X126" s="3"/>
    </row>
    <row r="127" spans="1:31" ht="41.25" customHeight="1" thickBot="1">
      <c r="A127" s="290" t="s">
        <v>143</v>
      </c>
      <c r="B127" s="291"/>
      <c r="C127" s="327" t="str">
        <f>IF($C$2="","",$C$2)</f>
        <v/>
      </c>
      <c r="D127" s="328"/>
      <c r="E127" s="328"/>
      <c r="F127" s="328"/>
      <c r="G127" s="328"/>
      <c r="H127" s="328"/>
      <c r="I127" s="328"/>
      <c r="J127" s="329"/>
      <c r="K127" s="3"/>
      <c r="L127" s="3"/>
      <c r="V127" s="5" t="s">
        <v>183</v>
      </c>
      <c r="W127" s="6"/>
      <c r="X127" s="6"/>
    </row>
    <row r="128" spans="1:31" ht="41.25" customHeight="1" thickBot="1">
      <c r="A128" s="295" t="s">
        <v>145</v>
      </c>
      <c r="B128" s="296"/>
      <c r="C128" s="330" t="str">
        <f>IF($C$3="","",$C$3)</f>
        <v/>
      </c>
      <c r="D128" s="331"/>
      <c r="E128" s="331"/>
      <c r="F128" s="331"/>
      <c r="G128" s="331"/>
      <c r="H128" s="331"/>
      <c r="I128" s="331"/>
      <c r="J128" s="332"/>
      <c r="K128" s="7"/>
      <c r="L128" s="300" t="s">
        <v>146</v>
      </c>
      <c r="M128" s="301"/>
      <c r="N128" s="333" t="str">
        <f>IF($N$3="","",$N$3)</f>
        <v/>
      </c>
      <c r="O128" s="334"/>
      <c r="P128" s="334"/>
      <c r="Q128" s="334"/>
      <c r="R128" s="334"/>
      <c r="S128" s="334"/>
      <c r="T128" s="334"/>
      <c r="U128" s="334"/>
      <c r="V128" s="212"/>
      <c r="W128" s="8"/>
      <c r="X128" s="3"/>
    </row>
    <row r="129" spans="1:31" ht="22.5" customHeight="1" thickBot="1"/>
    <row r="130" spans="1:31" ht="30" customHeight="1">
      <c r="A130" s="304" t="s">
        <v>147</v>
      </c>
      <c r="B130" s="306" t="s">
        <v>148</v>
      </c>
      <c r="C130" s="308" t="s">
        <v>149</v>
      </c>
      <c r="D130" s="309"/>
      <c r="E130" s="310"/>
      <c r="F130" s="311" t="s">
        <v>150</v>
      </c>
      <c r="G130" s="312"/>
      <c r="H130" s="160" t="s">
        <v>151</v>
      </c>
      <c r="I130" s="313" t="s">
        <v>152</v>
      </c>
      <c r="J130" s="315" t="s">
        <v>153</v>
      </c>
      <c r="K130" s="304" t="s">
        <v>147</v>
      </c>
      <c r="L130" s="306" t="s">
        <v>148</v>
      </c>
      <c r="M130" s="308" t="s">
        <v>149</v>
      </c>
      <c r="N130" s="309"/>
      <c r="O130" s="310"/>
      <c r="P130" s="311" t="s">
        <v>150</v>
      </c>
      <c r="Q130" s="312"/>
      <c r="R130" s="160" t="s">
        <v>151</v>
      </c>
      <c r="S130" s="317" t="s">
        <v>152</v>
      </c>
      <c r="T130" s="318"/>
      <c r="U130" s="319"/>
      <c r="V130" s="315" t="s">
        <v>153</v>
      </c>
    </row>
    <row r="131" spans="1:31" ht="26.25" customHeight="1" thickBot="1">
      <c r="A131" s="305"/>
      <c r="B131" s="307"/>
      <c r="C131" s="323" t="s">
        <v>154</v>
      </c>
      <c r="D131" s="324"/>
      <c r="E131" s="325"/>
      <c r="F131" s="161" t="s">
        <v>155</v>
      </c>
      <c r="G131" s="10" t="s">
        <v>156</v>
      </c>
      <c r="H131" s="162" t="s">
        <v>155</v>
      </c>
      <c r="I131" s="314"/>
      <c r="J131" s="316"/>
      <c r="K131" s="305"/>
      <c r="L131" s="307"/>
      <c r="M131" s="323" t="s">
        <v>154</v>
      </c>
      <c r="N131" s="324"/>
      <c r="O131" s="325"/>
      <c r="P131" s="161" t="s">
        <v>155</v>
      </c>
      <c r="Q131" s="10" t="s">
        <v>156</v>
      </c>
      <c r="R131" s="162" t="s">
        <v>155</v>
      </c>
      <c r="S131" s="320"/>
      <c r="T131" s="321"/>
      <c r="U131" s="322"/>
      <c r="V131" s="316"/>
    </row>
    <row r="132" spans="1:31" ht="60" customHeight="1" thickTop="1">
      <c r="A132" s="171">
        <v>1</v>
      </c>
      <c r="B132" s="172" t="s">
        <v>157</v>
      </c>
      <c r="C132" s="177"/>
      <c r="D132" s="178" t="s">
        <v>158</v>
      </c>
      <c r="E132" s="179"/>
      <c r="F132" s="180" t="str">
        <f>IF(C132="","",E132-C132-(TIME(0,H132,0)))</f>
        <v/>
      </c>
      <c r="G132" s="181" t="str">
        <f>IF(C132="","",IF(MINUTE(E132-C132-TIME(0,H132,0))=0,"00",MINUTE(E132-C132-TIME(0,H132,0))))</f>
        <v/>
      </c>
      <c r="H132" s="182"/>
      <c r="I132" s="183"/>
      <c r="J132" s="184"/>
      <c r="K132" s="169">
        <v>17</v>
      </c>
      <c r="L132" s="165" t="s">
        <v>181</v>
      </c>
      <c r="M132" s="177"/>
      <c r="N132" s="13" t="s">
        <v>158</v>
      </c>
      <c r="O132" s="51"/>
      <c r="P132" s="14" t="str">
        <f>IF(M132="","",O132-M132-(TIME(0,R132,0)))</f>
        <v/>
      </c>
      <c r="Q132" s="15" t="str">
        <f>IF(M132="","",IF(MINUTE(O132-M132-TIME(0,R132,0))=0,"00",MINUTE(O132-M132-TIME(0,R132,0))))</f>
        <v/>
      </c>
      <c r="R132" s="56"/>
      <c r="S132" s="286"/>
      <c r="T132" s="287"/>
      <c r="U132" s="288"/>
      <c r="V132" s="18"/>
    </row>
    <row r="133" spans="1:31" ht="60" customHeight="1">
      <c r="A133" s="163">
        <v>2</v>
      </c>
      <c r="B133" s="165" t="s">
        <v>160</v>
      </c>
      <c r="C133" s="177"/>
      <c r="D133" s="187" t="s">
        <v>158</v>
      </c>
      <c r="E133" s="188"/>
      <c r="F133" s="189" t="str">
        <f t="shared" ref="F133:F147" si="22">IF(C133="","",E133-C133-(TIME(0,H133,0)))</f>
        <v/>
      </c>
      <c r="G133" s="190" t="str">
        <f t="shared" ref="G133:G147" si="23">IF(C133="","",IF(MINUTE(E133-C133-TIME(0,H133,0))=0,"00",MINUTE(E133-C133-TIME(0,H133,0))))</f>
        <v/>
      </c>
      <c r="H133" s="191"/>
      <c r="I133" s="192"/>
      <c r="J133" s="193"/>
      <c r="K133" s="173">
        <v>18</v>
      </c>
      <c r="L133" s="172" t="s">
        <v>161</v>
      </c>
      <c r="M133" s="177"/>
      <c r="N133" s="20" t="s">
        <v>158</v>
      </c>
      <c r="O133" s="52"/>
      <c r="P133" s="21" t="str">
        <f t="shared" ref="P133:P146" si="24">IF(M133="","",O133-M133-(TIME(0,R133,0)))</f>
        <v/>
      </c>
      <c r="Q133" s="22" t="str">
        <f>IF(M133="","",IF(MINUTE(O133-M133-TIME(0,R133,0))=0,"00",MINUTE(O133-M133-TIME(0,R133,0))))</f>
        <v/>
      </c>
      <c r="R133" s="57"/>
      <c r="S133" s="277"/>
      <c r="T133" s="278"/>
      <c r="U133" s="279"/>
      <c r="V133" s="24"/>
    </row>
    <row r="134" spans="1:31" ht="60" customHeight="1">
      <c r="A134" s="163">
        <v>3</v>
      </c>
      <c r="B134" s="165" t="s">
        <v>159</v>
      </c>
      <c r="C134" s="177"/>
      <c r="D134" s="187" t="s">
        <v>158</v>
      </c>
      <c r="E134" s="194"/>
      <c r="F134" s="189" t="str">
        <f t="shared" si="22"/>
        <v/>
      </c>
      <c r="G134" s="190" t="str">
        <f t="shared" si="23"/>
        <v/>
      </c>
      <c r="H134" s="191"/>
      <c r="I134" s="192"/>
      <c r="J134" s="193"/>
      <c r="K134" s="173">
        <v>19</v>
      </c>
      <c r="L134" s="172" t="s">
        <v>162</v>
      </c>
      <c r="M134" s="177"/>
      <c r="N134" s="20" t="s">
        <v>158</v>
      </c>
      <c r="O134" s="53"/>
      <c r="P134" s="21" t="str">
        <f t="shared" si="24"/>
        <v/>
      </c>
      <c r="Q134" s="22" t="str">
        <f>IF(M134="","",IF(MINUTE(O134-M134-TIME(0,R134,0))=0,"00",MINUTE(O134-M134-TIME(0,R134,0))))</f>
        <v/>
      </c>
      <c r="R134" s="57"/>
      <c r="S134" s="277"/>
      <c r="T134" s="278"/>
      <c r="U134" s="279"/>
      <c r="V134" s="24"/>
    </row>
    <row r="135" spans="1:31" ht="60" customHeight="1">
      <c r="A135" s="173">
        <v>4</v>
      </c>
      <c r="B135" s="172" t="s">
        <v>161</v>
      </c>
      <c r="C135" s="177"/>
      <c r="D135" s="187" t="s">
        <v>158</v>
      </c>
      <c r="E135" s="188"/>
      <c r="F135" s="189" t="str">
        <f t="shared" si="22"/>
        <v/>
      </c>
      <c r="G135" s="190" t="str">
        <f t="shared" si="23"/>
        <v/>
      </c>
      <c r="H135" s="191"/>
      <c r="I135" s="192"/>
      <c r="J135" s="193"/>
      <c r="K135" s="173">
        <v>20</v>
      </c>
      <c r="L135" s="172" t="s">
        <v>164</v>
      </c>
      <c r="M135" s="177"/>
      <c r="N135" s="20" t="s">
        <v>158</v>
      </c>
      <c r="O135" s="52"/>
      <c r="P135" s="21" t="str">
        <f t="shared" si="24"/>
        <v/>
      </c>
      <c r="Q135" s="22" t="str">
        <f>IF(M135="","",IF(MINUTE(O135-M135-TIME(0,R135,0))=0,"00",MINUTE(O135-M135-TIME(0,R135,0))))</f>
        <v/>
      </c>
      <c r="R135" s="57"/>
      <c r="S135" s="277"/>
      <c r="T135" s="278"/>
      <c r="U135" s="279"/>
      <c r="V135" s="24"/>
    </row>
    <row r="136" spans="1:31" ht="60" customHeight="1">
      <c r="A136" s="173">
        <v>5</v>
      </c>
      <c r="B136" s="172" t="s">
        <v>162</v>
      </c>
      <c r="C136" s="177"/>
      <c r="D136" s="187" t="s">
        <v>158</v>
      </c>
      <c r="E136" s="195"/>
      <c r="F136" s="189" t="str">
        <f t="shared" si="22"/>
        <v/>
      </c>
      <c r="G136" s="190" t="str">
        <f t="shared" si="23"/>
        <v/>
      </c>
      <c r="H136" s="191"/>
      <c r="I136" s="192"/>
      <c r="J136" s="193"/>
      <c r="K136" s="173">
        <v>21</v>
      </c>
      <c r="L136" s="172" t="s">
        <v>166</v>
      </c>
      <c r="M136" s="177"/>
      <c r="N136" s="20" t="s">
        <v>158</v>
      </c>
      <c r="O136" s="54"/>
      <c r="P136" s="21" t="str">
        <f t="shared" si="24"/>
        <v/>
      </c>
      <c r="Q136" s="22" t="str">
        <f>IF(M136="","",IF(MINUTE(O136-M136-TIME(0,R136,0))=0,"00",MINUTE(O136-M136-TIME(0,R136,0))))</f>
        <v/>
      </c>
      <c r="R136" s="57"/>
      <c r="S136" s="277"/>
      <c r="T136" s="278"/>
      <c r="U136" s="279"/>
      <c r="V136" s="24"/>
    </row>
    <row r="137" spans="1:31" ht="60" customHeight="1">
      <c r="A137" s="173">
        <v>6</v>
      </c>
      <c r="B137" s="172" t="s">
        <v>164</v>
      </c>
      <c r="C137" s="177"/>
      <c r="D137" s="187" t="s">
        <v>158</v>
      </c>
      <c r="E137" s="195"/>
      <c r="F137" s="189" t="str">
        <f t="shared" si="22"/>
        <v/>
      </c>
      <c r="G137" s="190" t="str">
        <f t="shared" si="23"/>
        <v/>
      </c>
      <c r="H137" s="191"/>
      <c r="I137" s="192"/>
      <c r="J137" s="193"/>
      <c r="K137" s="173">
        <v>22</v>
      </c>
      <c r="L137" s="172" t="s">
        <v>168</v>
      </c>
      <c r="M137" s="177"/>
      <c r="N137" s="20" t="s">
        <v>158</v>
      </c>
      <c r="O137" s="54"/>
      <c r="P137" s="21" t="str">
        <f t="shared" si="24"/>
        <v/>
      </c>
      <c r="Q137" s="22" t="str">
        <f t="shared" ref="Q137:Q146" si="25">IF(M137="","",IF(MINUTE(O137-M137-TIME(0,R137,0))=0,"00",MINUTE(O137-M137-TIME(0,R137,0))))</f>
        <v/>
      </c>
      <c r="R137" s="57"/>
      <c r="S137" s="277"/>
      <c r="T137" s="278"/>
      <c r="U137" s="279"/>
      <c r="V137" s="24"/>
    </row>
    <row r="138" spans="1:31" ht="60" customHeight="1">
      <c r="A138" s="173">
        <v>7</v>
      </c>
      <c r="B138" s="172" t="s">
        <v>166</v>
      </c>
      <c r="C138" s="177"/>
      <c r="D138" s="187" t="s">
        <v>158</v>
      </c>
      <c r="E138" s="195"/>
      <c r="F138" s="189" t="str">
        <f t="shared" si="22"/>
        <v/>
      </c>
      <c r="G138" s="190" t="str">
        <f t="shared" si="23"/>
        <v/>
      </c>
      <c r="H138" s="191"/>
      <c r="I138" s="192"/>
      <c r="J138" s="193"/>
      <c r="K138" s="163">
        <v>23</v>
      </c>
      <c r="L138" s="165" t="s">
        <v>160</v>
      </c>
      <c r="M138" s="177"/>
      <c r="N138" s="20" t="s">
        <v>158</v>
      </c>
      <c r="O138" s="54"/>
      <c r="P138" s="21" t="str">
        <f t="shared" si="24"/>
        <v/>
      </c>
      <c r="Q138" s="22" t="str">
        <f t="shared" si="25"/>
        <v/>
      </c>
      <c r="R138" s="57"/>
      <c r="S138" s="277"/>
      <c r="T138" s="278"/>
      <c r="U138" s="279"/>
      <c r="V138" s="24"/>
    </row>
    <row r="139" spans="1:31" ht="60" customHeight="1">
      <c r="A139" s="173">
        <v>8</v>
      </c>
      <c r="B139" s="172" t="s">
        <v>168</v>
      </c>
      <c r="C139" s="177"/>
      <c r="D139" s="187" t="s">
        <v>158</v>
      </c>
      <c r="E139" s="195"/>
      <c r="F139" s="189" t="str">
        <f t="shared" si="22"/>
        <v/>
      </c>
      <c r="G139" s="190" t="str">
        <f t="shared" si="23"/>
        <v/>
      </c>
      <c r="H139" s="191"/>
      <c r="I139" s="192"/>
      <c r="J139" s="193"/>
      <c r="K139" s="163">
        <v>24</v>
      </c>
      <c r="L139" s="165" t="s">
        <v>159</v>
      </c>
      <c r="M139" s="177"/>
      <c r="N139" s="20" t="s">
        <v>158</v>
      </c>
      <c r="O139" s="54"/>
      <c r="P139" s="21" t="str">
        <f t="shared" si="24"/>
        <v/>
      </c>
      <c r="Q139" s="22" t="str">
        <f t="shared" si="25"/>
        <v/>
      </c>
      <c r="R139" s="57"/>
      <c r="S139" s="277"/>
      <c r="T139" s="278"/>
      <c r="U139" s="279"/>
      <c r="V139" s="24"/>
    </row>
    <row r="140" spans="1:31" ht="60" customHeight="1">
      <c r="A140" s="163">
        <v>9</v>
      </c>
      <c r="B140" s="165" t="s">
        <v>160</v>
      </c>
      <c r="C140" s="177"/>
      <c r="D140" s="196" t="s">
        <v>158</v>
      </c>
      <c r="E140" s="195"/>
      <c r="F140" s="189" t="str">
        <f t="shared" si="22"/>
        <v/>
      </c>
      <c r="G140" s="190" t="str">
        <f t="shared" si="23"/>
        <v/>
      </c>
      <c r="H140" s="191"/>
      <c r="I140" s="192"/>
      <c r="J140" s="193"/>
      <c r="K140" s="173">
        <v>25</v>
      </c>
      <c r="L140" s="172" t="s">
        <v>161</v>
      </c>
      <c r="M140" s="177"/>
      <c r="N140" s="27" t="s">
        <v>158</v>
      </c>
      <c r="O140" s="54"/>
      <c r="P140" s="21" t="str">
        <f t="shared" si="24"/>
        <v/>
      </c>
      <c r="Q140" s="22" t="str">
        <f t="shared" si="25"/>
        <v/>
      </c>
      <c r="R140" s="57"/>
      <c r="S140" s="277"/>
      <c r="T140" s="278"/>
      <c r="U140" s="279"/>
      <c r="V140" s="24"/>
    </row>
    <row r="141" spans="1:31" ht="60" customHeight="1">
      <c r="A141" s="163">
        <v>10</v>
      </c>
      <c r="B141" s="165" t="s">
        <v>159</v>
      </c>
      <c r="C141" s="177"/>
      <c r="D141" s="196" t="s">
        <v>158</v>
      </c>
      <c r="E141" s="195"/>
      <c r="F141" s="189" t="str">
        <f t="shared" si="22"/>
        <v/>
      </c>
      <c r="G141" s="190" t="str">
        <f t="shared" si="23"/>
        <v/>
      </c>
      <c r="H141" s="191"/>
      <c r="I141" s="192"/>
      <c r="J141" s="193"/>
      <c r="K141" s="173">
        <v>26</v>
      </c>
      <c r="L141" s="172" t="s">
        <v>162</v>
      </c>
      <c r="M141" s="177"/>
      <c r="N141" s="27" t="s">
        <v>158</v>
      </c>
      <c r="O141" s="54"/>
      <c r="P141" s="21" t="str">
        <f t="shared" si="24"/>
        <v/>
      </c>
      <c r="Q141" s="22" t="str">
        <f t="shared" si="25"/>
        <v/>
      </c>
      <c r="R141" s="57"/>
      <c r="S141" s="277"/>
      <c r="T141" s="278"/>
      <c r="U141" s="279"/>
      <c r="V141" s="24"/>
    </row>
    <row r="142" spans="1:31" ht="60" customHeight="1">
      <c r="A142" s="163">
        <v>11</v>
      </c>
      <c r="B142" s="165" t="s">
        <v>161</v>
      </c>
      <c r="C142" s="177"/>
      <c r="D142" s="196" t="s">
        <v>158</v>
      </c>
      <c r="E142" s="195"/>
      <c r="F142" s="189" t="str">
        <f t="shared" si="22"/>
        <v/>
      </c>
      <c r="G142" s="190" t="str">
        <f t="shared" si="23"/>
        <v/>
      </c>
      <c r="H142" s="191"/>
      <c r="I142" s="192"/>
      <c r="J142" s="193"/>
      <c r="K142" s="173">
        <v>27</v>
      </c>
      <c r="L142" s="172" t="s">
        <v>164</v>
      </c>
      <c r="M142" s="177"/>
      <c r="N142" s="27" t="s">
        <v>158</v>
      </c>
      <c r="O142" s="54"/>
      <c r="P142" s="21" t="str">
        <f t="shared" si="24"/>
        <v/>
      </c>
      <c r="Q142" s="22" t="str">
        <f t="shared" si="25"/>
        <v/>
      </c>
      <c r="R142" s="57"/>
      <c r="S142" s="277"/>
      <c r="T142" s="278"/>
      <c r="U142" s="279"/>
      <c r="V142" s="24"/>
    </row>
    <row r="143" spans="1:31" ht="60" customHeight="1">
      <c r="A143" s="173">
        <v>12</v>
      </c>
      <c r="B143" s="172" t="s">
        <v>162</v>
      </c>
      <c r="C143" s="177"/>
      <c r="D143" s="178" t="s">
        <v>158</v>
      </c>
      <c r="E143" s="194"/>
      <c r="F143" s="189" t="str">
        <f t="shared" si="22"/>
        <v/>
      </c>
      <c r="G143" s="190" t="str">
        <f t="shared" si="23"/>
        <v/>
      </c>
      <c r="H143" s="191"/>
      <c r="I143" s="192"/>
      <c r="J143" s="193"/>
      <c r="K143" s="173">
        <v>28</v>
      </c>
      <c r="L143" s="172" t="s">
        <v>166</v>
      </c>
      <c r="M143" s="177"/>
      <c r="N143" s="13" t="s">
        <v>158</v>
      </c>
      <c r="O143" s="53"/>
      <c r="P143" s="21" t="str">
        <f t="shared" si="24"/>
        <v/>
      </c>
      <c r="Q143" s="22" t="str">
        <f t="shared" si="25"/>
        <v/>
      </c>
      <c r="R143" s="57"/>
      <c r="S143" s="277"/>
      <c r="T143" s="278"/>
      <c r="U143" s="279"/>
      <c r="V143" s="24"/>
    </row>
    <row r="144" spans="1:31" ht="60" customHeight="1">
      <c r="A144" s="173">
        <v>13</v>
      </c>
      <c r="B144" s="172" t="s">
        <v>164</v>
      </c>
      <c r="C144" s="177"/>
      <c r="D144" s="187" t="s">
        <v>158</v>
      </c>
      <c r="E144" s="195"/>
      <c r="F144" s="189" t="str">
        <f t="shared" si="22"/>
        <v/>
      </c>
      <c r="G144" s="190" t="str">
        <f t="shared" si="23"/>
        <v/>
      </c>
      <c r="H144" s="191"/>
      <c r="I144" s="192"/>
      <c r="J144" s="193"/>
      <c r="K144" s="173">
        <v>29</v>
      </c>
      <c r="L144" s="172" t="s">
        <v>168</v>
      </c>
      <c r="M144" s="177"/>
      <c r="N144" s="20" t="s">
        <v>158</v>
      </c>
      <c r="O144" s="54"/>
      <c r="P144" s="21" t="str">
        <f t="shared" si="24"/>
        <v/>
      </c>
      <c r="Q144" s="22" t="str">
        <f t="shared" si="25"/>
        <v/>
      </c>
      <c r="R144" s="57"/>
      <c r="S144" s="277"/>
      <c r="T144" s="278"/>
      <c r="U144" s="279"/>
      <c r="V144" s="24"/>
      <c r="Z144" s="280"/>
      <c r="AA144" s="280"/>
      <c r="AB144" s="280"/>
      <c r="AC144" s="280"/>
      <c r="AD144" s="280"/>
      <c r="AE144" s="280"/>
    </row>
    <row r="145" spans="1:24" ht="60" customHeight="1">
      <c r="A145" s="173">
        <v>14</v>
      </c>
      <c r="B145" s="172" t="s">
        <v>166</v>
      </c>
      <c r="C145" s="177"/>
      <c r="D145" s="187" t="s">
        <v>158</v>
      </c>
      <c r="E145" s="195"/>
      <c r="F145" s="189" t="str">
        <f t="shared" si="22"/>
        <v/>
      </c>
      <c r="G145" s="190" t="str">
        <f t="shared" si="23"/>
        <v/>
      </c>
      <c r="H145" s="191"/>
      <c r="I145" s="192"/>
      <c r="J145" s="193"/>
      <c r="K145" s="163">
        <v>30</v>
      </c>
      <c r="L145" s="165" t="s">
        <v>160</v>
      </c>
      <c r="M145" s="177"/>
      <c r="N145" s="20" t="s">
        <v>158</v>
      </c>
      <c r="O145" s="54"/>
      <c r="P145" s="21" t="str">
        <f t="shared" si="24"/>
        <v/>
      </c>
      <c r="Q145" s="22" t="str">
        <f t="shared" si="25"/>
        <v/>
      </c>
      <c r="R145" s="57"/>
      <c r="S145" s="277"/>
      <c r="T145" s="278"/>
      <c r="U145" s="279"/>
      <c r="V145" s="24"/>
    </row>
    <row r="146" spans="1:24" ht="60" customHeight="1" thickBot="1">
      <c r="A146" s="173">
        <v>15</v>
      </c>
      <c r="B146" s="172" t="s">
        <v>168</v>
      </c>
      <c r="C146" s="177"/>
      <c r="D146" s="196" t="s">
        <v>158</v>
      </c>
      <c r="E146" s="194"/>
      <c r="F146" s="189" t="str">
        <f t="shared" si="22"/>
        <v/>
      </c>
      <c r="G146" s="190" t="str">
        <f t="shared" si="23"/>
        <v/>
      </c>
      <c r="H146" s="191"/>
      <c r="I146" s="192"/>
      <c r="J146" s="193"/>
      <c r="K146" s="170">
        <v>31</v>
      </c>
      <c r="L146" s="165" t="s">
        <v>159</v>
      </c>
      <c r="M146" s="177"/>
      <c r="N146" s="30" t="s">
        <v>158</v>
      </c>
      <c r="O146" s="59"/>
      <c r="P146" s="31" t="str">
        <f t="shared" si="24"/>
        <v/>
      </c>
      <c r="Q146" s="32" t="str">
        <f t="shared" si="25"/>
        <v/>
      </c>
      <c r="R146" s="60"/>
      <c r="S146" s="277"/>
      <c r="T146" s="278"/>
      <c r="U146" s="279"/>
      <c r="V146" s="33"/>
    </row>
    <row r="147" spans="1:24" ht="60" customHeight="1" thickTop="1" thickBot="1">
      <c r="A147" s="167">
        <v>16</v>
      </c>
      <c r="B147" s="168" t="s">
        <v>160</v>
      </c>
      <c r="C147" s="199"/>
      <c r="D147" s="200" t="s">
        <v>158</v>
      </c>
      <c r="E147" s="201"/>
      <c r="F147" s="202" t="str">
        <f t="shared" si="22"/>
        <v/>
      </c>
      <c r="G147" s="203" t="str">
        <f t="shared" si="23"/>
        <v/>
      </c>
      <c r="H147" s="204"/>
      <c r="I147" s="205"/>
      <c r="J147" s="206"/>
      <c r="K147" s="340" t="s">
        <v>172</v>
      </c>
      <c r="L147" s="341"/>
      <c r="M147" s="341"/>
      <c r="N147" s="283">
        <f>SUM(F132:F147,P132:P146)</f>
        <v>0</v>
      </c>
      <c r="O147" s="283"/>
      <c r="P147" s="283"/>
      <c r="Q147" s="283"/>
      <c r="R147" s="284" t="s">
        <v>173</v>
      </c>
      <c r="S147" s="285"/>
      <c r="T147" s="282">
        <f>COUNTA(C132:C147,M132:M146)-COUNTIF(C132:C147,":")-COUNTIF(M132:M146,":")</f>
        <v>0</v>
      </c>
      <c r="U147" s="282"/>
      <c r="V147" s="39" t="s">
        <v>174</v>
      </c>
      <c r="W147" s="40"/>
    </row>
    <row r="148" spans="1:24" ht="21.75" customHeight="1">
      <c r="A148" s="41" t="s">
        <v>175</v>
      </c>
      <c r="K148" s="9"/>
      <c r="L148" s="4"/>
      <c r="T148" s="42"/>
    </row>
    <row r="149" spans="1:24" ht="21.75" customHeight="1">
      <c r="A149" s="41" t="s">
        <v>176</v>
      </c>
      <c r="K149" s="9"/>
      <c r="L149" s="4"/>
    </row>
    <row r="150" spans="1:24" ht="21" customHeight="1">
      <c r="A150" s="43" t="s">
        <v>177</v>
      </c>
      <c r="L150" s="4"/>
      <c r="S150" s="9"/>
      <c r="T150" s="9"/>
      <c r="U150" s="9"/>
      <c r="V150" s="44"/>
    </row>
    <row r="151" spans="1:24" ht="42" customHeight="1" thickBot="1">
      <c r="A151" s="289" t="s">
        <v>142</v>
      </c>
      <c r="B151" s="289"/>
      <c r="C151" s="289"/>
      <c r="D151" s="289"/>
      <c r="E151" s="289"/>
      <c r="F151" s="289"/>
      <c r="G151" s="289"/>
      <c r="H151" s="289"/>
      <c r="I151" s="289"/>
      <c r="J151" s="289"/>
      <c r="K151" s="289"/>
      <c r="L151" s="289"/>
      <c r="M151" s="289"/>
      <c r="N151" s="289"/>
      <c r="O151" s="289"/>
      <c r="P151" s="289"/>
      <c r="Q151" s="289"/>
      <c r="R151" s="289"/>
      <c r="S151" s="289"/>
      <c r="T151" s="289"/>
      <c r="U151" s="289"/>
      <c r="V151" s="289"/>
      <c r="W151" s="3"/>
      <c r="X151" s="3"/>
    </row>
    <row r="152" spans="1:24" ht="41.25" customHeight="1" thickBot="1">
      <c r="A152" s="290" t="s">
        <v>143</v>
      </c>
      <c r="B152" s="291"/>
      <c r="C152" s="327" t="str">
        <f>IF($C$2="","",$C$2)</f>
        <v/>
      </c>
      <c r="D152" s="328"/>
      <c r="E152" s="328"/>
      <c r="F152" s="328"/>
      <c r="G152" s="328"/>
      <c r="H152" s="328"/>
      <c r="I152" s="328"/>
      <c r="J152" s="329"/>
      <c r="K152" s="3"/>
      <c r="L152" s="3"/>
      <c r="V152" s="5" t="s">
        <v>184</v>
      </c>
      <c r="W152" s="6"/>
      <c r="X152" s="6"/>
    </row>
    <row r="153" spans="1:24" ht="41.25" customHeight="1" thickBot="1">
      <c r="A153" s="295" t="s">
        <v>145</v>
      </c>
      <c r="B153" s="296"/>
      <c r="C153" s="330" t="str">
        <f>IF($C$3="","",$C$3)</f>
        <v/>
      </c>
      <c r="D153" s="331"/>
      <c r="E153" s="331"/>
      <c r="F153" s="331"/>
      <c r="G153" s="331"/>
      <c r="H153" s="331"/>
      <c r="I153" s="331"/>
      <c r="J153" s="332"/>
      <c r="K153" s="7"/>
      <c r="L153" s="300" t="s">
        <v>146</v>
      </c>
      <c r="M153" s="301"/>
      <c r="N153" s="333" t="str">
        <f>IF($N$3="","",$N$3)</f>
        <v/>
      </c>
      <c r="O153" s="334"/>
      <c r="P153" s="334"/>
      <c r="Q153" s="334"/>
      <c r="R153" s="334"/>
      <c r="S153" s="334"/>
      <c r="T153" s="334"/>
      <c r="U153" s="334"/>
      <c r="V153" s="212"/>
      <c r="W153" s="8"/>
      <c r="X153" s="3"/>
    </row>
    <row r="154" spans="1:24" ht="22.5" customHeight="1" thickBot="1"/>
    <row r="155" spans="1:24" ht="30" customHeight="1">
      <c r="A155" s="304" t="s">
        <v>147</v>
      </c>
      <c r="B155" s="306" t="s">
        <v>148</v>
      </c>
      <c r="C155" s="308" t="s">
        <v>149</v>
      </c>
      <c r="D155" s="309"/>
      <c r="E155" s="310"/>
      <c r="F155" s="311" t="s">
        <v>150</v>
      </c>
      <c r="G155" s="312"/>
      <c r="H155" s="160" t="s">
        <v>151</v>
      </c>
      <c r="I155" s="313" t="s">
        <v>152</v>
      </c>
      <c r="J155" s="315" t="s">
        <v>153</v>
      </c>
      <c r="K155" s="304" t="s">
        <v>147</v>
      </c>
      <c r="L155" s="306" t="s">
        <v>148</v>
      </c>
      <c r="M155" s="308" t="s">
        <v>149</v>
      </c>
      <c r="N155" s="309"/>
      <c r="O155" s="310"/>
      <c r="P155" s="311" t="s">
        <v>150</v>
      </c>
      <c r="Q155" s="312"/>
      <c r="R155" s="160" t="s">
        <v>151</v>
      </c>
      <c r="S155" s="317" t="s">
        <v>152</v>
      </c>
      <c r="T155" s="318"/>
      <c r="U155" s="319"/>
      <c r="V155" s="315" t="s">
        <v>153</v>
      </c>
    </row>
    <row r="156" spans="1:24" ht="26.25" customHeight="1" thickBot="1">
      <c r="A156" s="305"/>
      <c r="B156" s="307"/>
      <c r="C156" s="323" t="s">
        <v>154</v>
      </c>
      <c r="D156" s="324"/>
      <c r="E156" s="325"/>
      <c r="F156" s="161" t="s">
        <v>155</v>
      </c>
      <c r="G156" s="10" t="s">
        <v>156</v>
      </c>
      <c r="H156" s="162" t="s">
        <v>155</v>
      </c>
      <c r="I156" s="314"/>
      <c r="J156" s="316"/>
      <c r="K156" s="305"/>
      <c r="L156" s="307"/>
      <c r="M156" s="323" t="s">
        <v>154</v>
      </c>
      <c r="N156" s="324"/>
      <c r="O156" s="325"/>
      <c r="P156" s="161" t="s">
        <v>155</v>
      </c>
      <c r="Q156" s="10" t="s">
        <v>156</v>
      </c>
      <c r="R156" s="162" t="s">
        <v>155</v>
      </c>
      <c r="S156" s="320"/>
      <c r="T156" s="321"/>
      <c r="U156" s="322"/>
      <c r="V156" s="316"/>
    </row>
    <row r="157" spans="1:24" ht="60" customHeight="1" thickTop="1">
      <c r="A157" s="171">
        <v>1</v>
      </c>
      <c r="B157" s="210" t="s">
        <v>163</v>
      </c>
      <c r="C157" s="177"/>
      <c r="D157" s="178" t="s">
        <v>158</v>
      </c>
      <c r="E157" s="179"/>
      <c r="F157" s="180" t="str">
        <f>IF(C157="","",E157-C157-(TIME(0,H157,0)))</f>
        <v/>
      </c>
      <c r="G157" s="181" t="str">
        <f>IF(C157="","",IF(MINUTE(E157-C157-TIME(0,H157,0))=0,"00",MINUTE(E157-C157-TIME(0,H157,0))))</f>
        <v/>
      </c>
      <c r="H157" s="182"/>
      <c r="I157" s="183"/>
      <c r="J157" s="184"/>
      <c r="K157" s="185">
        <v>17</v>
      </c>
      <c r="L157" s="172" t="s">
        <v>167</v>
      </c>
      <c r="M157" s="177"/>
      <c r="N157" s="13" t="s">
        <v>158</v>
      </c>
      <c r="O157" s="51"/>
      <c r="P157" s="14" t="str">
        <f>IF(M157="","",O157-M157-(TIME(0,R157,0)))</f>
        <v/>
      </c>
      <c r="Q157" s="15" t="str">
        <f>IF(M157="","",IF(MINUTE(O157-M157-TIME(0,R157,0))=0,"00",MINUTE(O157-M157-TIME(0,R157,0))))</f>
        <v/>
      </c>
      <c r="R157" s="56"/>
      <c r="S157" s="286"/>
      <c r="T157" s="287"/>
      <c r="U157" s="288"/>
      <c r="V157" s="18"/>
    </row>
    <row r="158" spans="1:24" ht="60" customHeight="1">
      <c r="A158" s="173">
        <v>2</v>
      </c>
      <c r="B158" s="172" t="s">
        <v>162</v>
      </c>
      <c r="C158" s="177"/>
      <c r="D158" s="187" t="s">
        <v>158</v>
      </c>
      <c r="E158" s="188"/>
      <c r="F158" s="189" t="str">
        <f t="shared" ref="F158:F172" si="26">IF(C158="","",E158-C158-(TIME(0,H158,0)))</f>
        <v/>
      </c>
      <c r="G158" s="190" t="str">
        <f t="shared" ref="G158:G172" si="27">IF(C158="","",IF(MINUTE(E158-C158-TIME(0,H158,0))=0,"00",MINUTE(E158-C158-TIME(0,H158,0))))</f>
        <v/>
      </c>
      <c r="H158" s="191"/>
      <c r="I158" s="192"/>
      <c r="J158" s="193"/>
      <c r="K158" s="173">
        <v>18</v>
      </c>
      <c r="L158" s="172" t="s">
        <v>166</v>
      </c>
      <c r="M158" s="177"/>
      <c r="N158" s="20" t="s">
        <v>158</v>
      </c>
      <c r="O158" s="52"/>
      <c r="P158" s="21" t="str">
        <f t="shared" ref="P158:P171" si="28">IF(M158="","",O158-M158-(TIME(0,R158,0)))</f>
        <v/>
      </c>
      <c r="Q158" s="22" t="str">
        <f>IF(M158="","",IF(MINUTE(O158-M158-TIME(0,R158,0))=0,"00",MINUTE(O158-M158-TIME(0,R158,0))))</f>
        <v/>
      </c>
      <c r="R158" s="57"/>
      <c r="S158" s="277"/>
      <c r="T158" s="278"/>
      <c r="U158" s="279"/>
      <c r="V158" s="24"/>
    </row>
    <row r="159" spans="1:24" ht="60" customHeight="1">
      <c r="A159" s="173">
        <v>3</v>
      </c>
      <c r="B159" s="172" t="s">
        <v>164</v>
      </c>
      <c r="C159" s="177"/>
      <c r="D159" s="187" t="s">
        <v>158</v>
      </c>
      <c r="E159" s="194"/>
      <c r="F159" s="189" t="str">
        <f t="shared" si="26"/>
        <v/>
      </c>
      <c r="G159" s="190" t="str">
        <f t="shared" si="27"/>
        <v/>
      </c>
      <c r="H159" s="191"/>
      <c r="I159" s="192"/>
      <c r="J159" s="193"/>
      <c r="K159" s="173">
        <v>19</v>
      </c>
      <c r="L159" s="172" t="s">
        <v>168</v>
      </c>
      <c r="M159" s="177"/>
      <c r="N159" s="20" t="s">
        <v>158</v>
      </c>
      <c r="O159" s="53"/>
      <c r="P159" s="21" t="str">
        <f t="shared" si="28"/>
        <v/>
      </c>
      <c r="Q159" s="22" t="str">
        <f>IF(M159="","",IF(MINUTE(O159-M159-TIME(0,R159,0))=0,"00",MINUTE(O159-M159-TIME(0,R159,0))))</f>
        <v/>
      </c>
      <c r="R159" s="57"/>
      <c r="S159" s="277"/>
      <c r="T159" s="278"/>
      <c r="U159" s="279"/>
      <c r="V159" s="24"/>
    </row>
    <row r="160" spans="1:24" ht="60" customHeight="1">
      <c r="A160" s="173">
        <v>4</v>
      </c>
      <c r="B160" s="172" t="s">
        <v>166</v>
      </c>
      <c r="C160" s="177"/>
      <c r="D160" s="187" t="s">
        <v>158</v>
      </c>
      <c r="E160" s="188"/>
      <c r="F160" s="189" t="str">
        <f t="shared" si="26"/>
        <v/>
      </c>
      <c r="G160" s="190" t="str">
        <f t="shared" si="27"/>
        <v/>
      </c>
      <c r="H160" s="191"/>
      <c r="I160" s="192"/>
      <c r="J160" s="193"/>
      <c r="K160" s="163">
        <v>20</v>
      </c>
      <c r="L160" s="165" t="s">
        <v>160</v>
      </c>
      <c r="M160" s="177"/>
      <c r="N160" s="20" t="s">
        <v>158</v>
      </c>
      <c r="O160" s="52"/>
      <c r="P160" s="21" t="str">
        <f t="shared" si="28"/>
        <v/>
      </c>
      <c r="Q160" s="22" t="str">
        <f>IF(M160="","",IF(MINUTE(O160-M160-TIME(0,R160,0))=0,"00",MINUTE(O160-M160-TIME(0,R160,0))))</f>
        <v/>
      </c>
      <c r="R160" s="57"/>
      <c r="S160" s="277"/>
      <c r="T160" s="278"/>
      <c r="U160" s="279"/>
      <c r="V160" s="24"/>
    </row>
    <row r="161" spans="1:31" ht="60" customHeight="1">
      <c r="A161" s="173">
        <v>5</v>
      </c>
      <c r="B161" s="172" t="s">
        <v>168</v>
      </c>
      <c r="C161" s="177"/>
      <c r="D161" s="187" t="s">
        <v>158</v>
      </c>
      <c r="E161" s="195"/>
      <c r="F161" s="189" t="str">
        <f t="shared" si="26"/>
        <v/>
      </c>
      <c r="G161" s="190" t="str">
        <f t="shared" si="27"/>
        <v/>
      </c>
      <c r="H161" s="191"/>
      <c r="I161" s="192"/>
      <c r="J161" s="193"/>
      <c r="K161" s="163">
        <v>21</v>
      </c>
      <c r="L161" s="165" t="s">
        <v>159</v>
      </c>
      <c r="M161" s="177"/>
      <c r="N161" s="20" t="s">
        <v>158</v>
      </c>
      <c r="O161" s="54"/>
      <c r="P161" s="21" t="str">
        <f t="shared" si="28"/>
        <v/>
      </c>
      <c r="Q161" s="22" t="str">
        <f>IF(M161="","",IF(MINUTE(O161-M161-TIME(0,R161,0))=0,"00",MINUTE(O161-M161-TIME(0,R161,0))))</f>
        <v/>
      </c>
      <c r="R161" s="57"/>
      <c r="S161" s="277"/>
      <c r="T161" s="278"/>
      <c r="U161" s="279"/>
      <c r="V161" s="24"/>
    </row>
    <row r="162" spans="1:31" ht="60" customHeight="1">
      <c r="A162" s="163">
        <v>6</v>
      </c>
      <c r="B162" s="165" t="s">
        <v>160</v>
      </c>
      <c r="C162" s="177"/>
      <c r="D162" s="187" t="s">
        <v>158</v>
      </c>
      <c r="E162" s="195"/>
      <c r="F162" s="189" t="str">
        <f t="shared" si="26"/>
        <v/>
      </c>
      <c r="G162" s="190" t="str">
        <f t="shared" si="27"/>
        <v/>
      </c>
      <c r="H162" s="191"/>
      <c r="I162" s="192"/>
      <c r="J162" s="193"/>
      <c r="K162" s="173">
        <v>22</v>
      </c>
      <c r="L162" s="172" t="s">
        <v>161</v>
      </c>
      <c r="M162" s="177"/>
      <c r="N162" s="20" t="s">
        <v>158</v>
      </c>
      <c r="O162" s="54"/>
      <c r="P162" s="21" t="str">
        <f t="shared" si="28"/>
        <v/>
      </c>
      <c r="Q162" s="22" t="str">
        <f t="shared" ref="Q162:Q171" si="29">IF(M162="","",IF(MINUTE(O162-M162-TIME(0,R162,0))=0,"00",MINUTE(O162-M162-TIME(0,R162,0))))</f>
        <v/>
      </c>
      <c r="R162" s="57"/>
      <c r="S162" s="277"/>
      <c r="T162" s="278"/>
      <c r="U162" s="279"/>
      <c r="V162" s="24"/>
    </row>
    <row r="163" spans="1:31" ht="60" customHeight="1">
      <c r="A163" s="163">
        <v>7</v>
      </c>
      <c r="B163" s="165" t="s">
        <v>159</v>
      </c>
      <c r="C163" s="177"/>
      <c r="D163" s="187" t="s">
        <v>158</v>
      </c>
      <c r="E163" s="195"/>
      <c r="F163" s="189" t="str">
        <f t="shared" si="26"/>
        <v/>
      </c>
      <c r="G163" s="190" t="str">
        <f t="shared" si="27"/>
        <v/>
      </c>
      <c r="H163" s="191"/>
      <c r="I163" s="192"/>
      <c r="J163" s="193"/>
      <c r="K163" s="163">
        <v>23</v>
      </c>
      <c r="L163" s="165" t="s">
        <v>162</v>
      </c>
      <c r="M163" s="177"/>
      <c r="N163" s="20" t="s">
        <v>158</v>
      </c>
      <c r="O163" s="54"/>
      <c r="P163" s="21" t="str">
        <f t="shared" si="28"/>
        <v/>
      </c>
      <c r="Q163" s="22" t="str">
        <f t="shared" si="29"/>
        <v/>
      </c>
      <c r="R163" s="57"/>
      <c r="S163" s="277"/>
      <c r="T163" s="278"/>
      <c r="U163" s="279"/>
      <c r="V163" s="24"/>
    </row>
    <row r="164" spans="1:31" ht="60" customHeight="1">
      <c r="A164" s="173">
        <v>8</v>
      </c>
      <c r="B164" s="172" t="s">
        <v>161</v>
      </c>
      <c r="C164" s="177"/>
      <c r="D164" s="187" t="s">
        <v>158</v>
      </c>
      <c r="E164" s="195"/>
      <c r="F164" s="189" t="str">
        <f t="shared" si="26"/>
        <v/>
      </c>
      <c r="G164" s="190" t="str">
        <f t="shared" si="27"/>
        <v/>
      </c>
      <c r="H164" s="191"/>
      <c r="I164" s="192"/>
      <c r="J164" s="193"/>
      <c r="K164" s="173">
        <v>24</v>
      </c>
      <c r="L164" s="172" t="s">
        <v>164</v>
      </c>
      <c r="M164" s="177"/>
      <c r="N164" s="20" t="s">
        <v>158</v>
      </c>
      <c r="O164" s="54"/>
      <c r="P164" s="21" t="str">
        <f t="shared" si="28"/>
        <v/>
      </c>
      <c r="Q164" s="22" t="str">
        <f t="shared" si="29"/>
        <v/>
      </c>
      <c r="R164" s="57"/>
      <c r="S164" s="277"/>
      <c r="T164" s="278"/>
      <c r="U164" s="279"/>
      <c r="V164" s="24"/>
    </row>
    <row r="165" spans="1:31" ht="60" customHeight="1">
      <c r="A165" s="173">
        <v>9</v>
      </c>
      <c r="B165" s="172" t="s">
        <v>162</v>
      </c>
      <c r="C165" s="177"/>
      <c r="D165" s="196" t="s">
        <v>158</v>
      </c>
      <c r="E165" s="195"/>
      <c r="F165" s="189" t="str">
        <f t="shared" si="26"/>
        <v/>
      </c>
      <c r="G165" s="190" t="str">
        <f t="shared" si="27"/>
        <v/>
      </c>
      <c r="H165" s="191"/>
      <c r="I165" s="192"/>
      <c r="J165" s="193"/>
      <c r="K165" s="173">
        <v>25</v>
      </c>
      <c r="L165" s="172" t="s">
        <v>166</v>
      </c>
      <c r="M165" s="177"/>
      <c r="N165" s="27" t="s">
        <v>158</v>
      </c>
      <c r="O165" s="54"/>
      <c r="P165" s="21" t="str">
        <f t="shared" si="28"/>
        <v/>
      </c>
      <c r="Q165" s="22" t="str">
        <f t="shared" si="29"/>
        <v/>
      </c>
      <c r="R165" s="57"/>
      <c r="S165" s="277"/>
      <c r="T165" s="278"/>
      <c r="U165" s="279"/>
      <c r="V165" s="24"/>
    </row>
    <row r="166" spans="1:31" ht="60" customHeight="1">
      <c r="A166" s="173">
        <v>10</v>
      </c>
      <c r="B166" s="172" t="s">
        <v>164</v>
      </c>
      <c r="C166" s="177"/>
      <c r="D166" s="196" t="s">
        <v>158</v>
      </c>
      <c r="E166" s="195"/>
      <c r="F166" s="189" t="str">
        <f t="shared" si="26"/>
        <v/>
      </c>
      <c r="G166" s="190" t="str">
        <f t="shared" si="27"/>
        <v/>
      </c>
      <c r="H166" s="191"/>
      <c r="I166" s="192"/>
      <c r="J166" s="193"/>
      <c r="K166" s="173">
        <v>26</v>
      </c>
      <c r="L166" s="172" t="s">
        <v>168</v>
      </c>
      <c r="M166" s="177"/>
      <c r="N166" s="27" t="s">
        <v>158</v>
      </c>
      <c r="O166" s="54"/>
      <c r="P166" s="21" t="str">
        <f t="shared" si="28"/>
        <v/>
      </c>
      <c r="Q166" s="22" t="str">
        <f t="shared" si="29"/>
        <v/>
      </c>
      <c r="R166" s="57"/>
      <c r="S166" s="277"/>
      <c r="T166" s="278"/>
      <c r="U166" s="279"/>
      <c r="V166" s="24"/>
    </row>
    <row r="167" spans="1:31" ht="60" customHeight="1">
      <c r="A167" s="173">
        <v>11</v>
      </c>
      <c r="B167" s="172" t="s">
        <v>166</v>
      </c>
      <c r="C167" s="177"/>
      <c r="D167" s="196" t="s">
        <v>158</v>
      </c>
      <c r="E167" s="195"/>
      <c r="F167" s="189" t="str">
        <f t="shared" si="26"/>
        <v/>
      </c>
      <c r="G167" s="190" t="str">
        <f t="shared" si="27"/>
        <v/>
      </c>
      <c r="H167" s="191"/>
      <c r="I167" s="192"/>
      <c r="J167" s="193"/>
      <c r="K167" s="163">
        <v>27</v>
      </c>
      <c r="L167" s="165" t="s">
        <v>160</v>
      </c>
      <c r="M167" s="177"/>
      <c r="N167" s="27" t="s">
        <v>158</v>
      </c>
      <c r="O167" s="54"/>
      <c r="P167" s="21" t="str">
        <f t="shared" si="28"/>
        <v/>
      </c>
      <c r="Q167" s="22" t="str">
        <f t="shared" si="29"/>
        <v/>
      </c>
      <c r="R167" s="57"/>
      <c r="S167" s="277"/>
      <c r="T167" s="278"/>
      <c r="U167" s="279"/>
      <c r="V167" s="24"/>
    </row>
    <row r="168" spans="1:31" ht="60" customHeight="1">
      <c r="A168" s="173">
        <v>12</v>
      </c>
      <c r="B168" s="172" t="s">
        <v>168</v>
      </c>
      <c r="C168" s="177"/>
      <c r="D168" s="178" t="s">
        <v>158</v>
      </c>
      <c r="E168" s="194"/>
      <c r="F168" s="189" t="str">
        <f t="shared" si="26"/>
        <v/>
      </c>
      <c r="G168" s="190" t="str">
        <f t="shared" si="27"/>
        <v/>
      </c>
      <c r="H168" s="191"/>
      <c r="I168" s="192"/>
      <c r="J168" s="193"/>
      <c r="K168" s="163">
        <v>28</v>
      </c>
      <c r="L168" s="165" t="s">
        <v>159</v>
      </c>
      <c r="M168" s="177"/>
      <c r="N168" s="13" t="s">
        <v>158</v>
      </c>
      <c r="O168" s="53"/>
      <c r="P168" s="21" t="str">
        <f t="shared" si="28"/>
        <v/>
      </c>
      <c r="Q168" s="22" t="str">
        <f t="shared" si="29"/>
        <v/>
      </c>
      <c r="R168" s="57"/>
      <c r="S168" s="277"/>
      <c r="T168" s="278"/>
      <c r="U168" s="279"/>
      <c r="V168" s="24"/>
    </row>
    <row r="169" spans="1:31" ht="60" customHeight="1">
      <c r="A169" s="163">
        <v>13</v>
      </c>
      <c r="B169" s="165" t="s">
        <v>160</v>
      </c>
      <c r="C169" s="177"/>
      <c r="D169" s="187" t="s">
        <v>158</v>
      </c>
      <c r="E169" s="195"/>
      <c r="F169" s="189" t="str">
        <f t="shared" si="26"/>
        <v/>
      </c>
      <c r="G169" s="190" t="str">
        <f t="shared" si="27"/>
        <v/>
      </c>
      <c r="H169" s="191"/>
      <c r="I169" s="192"/>
      <c r="J169" s="193"/>
      <c r="K169" s="173">
        <v>29</v>
      </c>
      <c r="L169" s="172" t="s">
        <v>161</v>
      </c>
      <c r="M169" s="177"/>
      <c r="N169" s="20" t="s">
        <v>158</v>
      </c>
      <c r="O169" s="54"/>
      <c r="P169" s="21" t="str">
        <f t="shared" si="28"/>
        <v/>
      </c>
      <c r="Q169" s="22" t="str">
        <f t="shared" si="29"/>
        <v/>
      </c>
      <c r="R169" s="57"/>
      <c r="S169" s="277"/>
      <c r="T169" s="278"/>
      <c r="U169" s="279"/>
      <c r="V169" s="24"/>
      <c r="Z169" s="280"/>
      <c r="AA169" s="280"/>
      <c r="AB169" s="280"/>
      <c r="AC169" s="280"/>
      <c r="AD169" s="280"/>
      <c r="AE169" s="280"/>
    </row>
    <row r="170" spans="1:31" ht="60" customHeight="1">
      <c r="A170" s="163">
        <v>14</v>
      </c>
      <c r="B170" s="165" t="s">
        <v>159</v>
      </c>
      <c r="C170" s="177"/>
      <c r="D170" s="187" t="s">
        <v>158</v>
      </c>
      <c r="E170" s="195"/>
      <c r="F170" s="189" t="str">
        <f t="shared" si="26"/>
        <v/>
      </c>
      <c r="G170" s="190" t="str">
        <f t="shared" si="27"/>
        <v/>
      </c>
      <c r="H170" s="191"/>
      <c r="I170" s="192"/>
      <c r="J170" s="193"/>
      <c r="K170" s="173">
        <v>30</v>
      </c>
      <c r="L170" s="172" t="s">
        <v>162</v>
      </c>
      <c r="M170" s="177"/>
      <c r="N170" s="20" t="s">
        <v>158</v>
      </c>
      <c r="O170" s="54"/>
      <c r="P170" s="21" t="str">
        <f t="shared" si="28"/>
        <v/>
      </c>
      <c r="Q170" s="22" t="str">
        <f t="shared" si="29"/>
        <v/>
      </c>
      <c r="R170" s="57"/>
      <c r="S170" s="277"/>
      <c r="T170" s="278"/>
      <c r="U170" s="279"/>
      <c r="V170" s="24"/>
    </row>
    <row r="171" spans="1:31" ht="60" customHeight="1" thickBot="1">
      <c r="A171" s="163">
        <v>15</v>
      </c>
      <c r="B171" s="165" t="s">
        <v>161</v>
      </c>
      <c r="C171" s="177"/>
      <c r="D171" s="196" t="s">
        <v>158</v>
      </c>
      <c r="E171" s="194"/>
      <c r="F171" s="189" t="str">
        <f t="shared" si="26"/>
        <v/>
      </c>
      <c r="G171" s="190" t="str">
        <f t="shared" si="27"/>
        <v/>
      </c>
      <c r="H171" s="191"/>
      <c r="I171" s="192"/>
      <c r="J171" s="193"/>
      <c r="K171" s="198"/>
      <c r="L171" s="186"/>
      <c r="M171" s="177"/>
      <c r="N171" s="30" t="s">
        <v>158</v>
      </c>
      <c r="O171" s="59"/>
      <c r="P171" s="31" t="str">
        <f t="shared" si="28"/>
        <v/>
      </c>
      <c r="Q171" s="32" t="str">
        <f t="shared" si="29"/>
        <v/>
      </c>
      <c r="R171" s="60"/>
      <c r="S171" s="277"/>
      <c r="T171" s="278"/>
      <c r="U171" s="279"/>
      <c r="V171" s="33"/>
    </row>
    <row r="172" spans="1:31" ht="60" customHeight="1" thickTop="1" thickBot="1">
      <c r="A172" s="174">
        <v>16</v>
      </c>
      <c r="B172" s="175" t="s">
        <v>162</v>
      </c>
      <c r="C172" s="199"/>
      <c r="D172" s="200" t="s">
        <v>158</v>
      </c>
      <c r="E172" s="201"/>
      <c r="F172" s="202" t="str">
        <f t="shared" si="26"/>
        <v/>
      </c>
      <c r="G172" s="203" t="str">
        <f t="shared" si="27"/>
        <v/>
      </c>
      <c r="H172" s="204"/>
      <c r="I172" s="205"/>
      <c r="J172" s="206"/>
      <c r="K172" s="340" t="s">
        <v>172</v>
      </c>
      <c r="L172" s="341"/>
      <c r="M172" s="341"/>
      <c r="N172" s="283">
        <f>SUM(F157:F172,P157:P171)</f>
        <v>0</v>
      </c>
      <c r="O172" s="283"/>
      <c r="P172" s="283"/>
      <c r="Q172" s="283"/>
      <c r="R172" s="284" t="s">
        <v>173</v>
      </c>
      <c r="S172" s="285"/>
      <c r="T172" s="282">
        <f>COUNTA(C157:C172,M157:M171)-COUNTIF(C157:C172,":")-COUNTIF(M157:M171,":")</f>
        <v>0</v>
      </c>
      <c r="U172" s="282"/>
      <c r="V172" s="39" t="s">
        <v>174</v>
      </c>
      <c r="W172" s="40"/>
    </row>
    <row r="173" spans="1:31" ht="21.75" customHeight="1">
      <c r="A173" s="41" t="s">
        <v>175</v>
      </c>
      <c r="K173" s="9"/>
      <c r="L173" s="4"/>
      <c r="T173" s="42"/>
    </row>
    <row r="174" spans="1:31" ht="21.75" customHeight="1">
      <c r="A174" s="41" t="s">
        <v>176</v>
      </c>
      <c r="K174" s="9"/>
      <c r="L174" s="4"/>
    </row>
    <row r="175" spans="1:31" ht="21" customHeight="1">
      <c r="A175" s="43" t="s">
        <v>177</v>
      </c>
      <c r="L175" s="4"/>
      <c r="S175" s="9"/>
      <c r="T175" s="9"/>
      <c r="U175" s="9"/>
      <c r="V175" s="44"/>
    </row>
    <row r="176" spans="1:31" ht="42" customHeight="1" thickBot="1">
      <c r="A176" s="289" t="s">
        <v>142</v>
      </c>
      <c r="B176" s="289"/>
      <c r="C176" s="289"/>
      <c r="D176" s="289"/>
      <c r="E176" s="289"/>
      <c r="F176" s="289"/>
      <c r="G176" s="289"/>
      <c r="H176" s="289"/>
      <c r="I176" s="289"/>
      <c r="J176" s="289"/>
      <c r="K176" s="289"/>
      <c r="L176" s="289"/>
      <c r="M176" s="289"/>
      <c r="N176" s="289"/>
      <c r="O176" s="289"/>
      <c r="P176" s="289"/>
      <c r="Q176" s="289"/>
      <c r="R176" s="289"/>
      <c r="S176" s="289"/>
      <c r="T176" s="289"/>
      <c r="U176" s="289"/>
      <c r="V176" s="289"/>
      <c r="W176" s="3"/>
      <c r="X176" s="3"/>
    </row>
    <row r="177" spans="1:24" ht="41.25" customHeight="1" thickBot="1">
      <c r="A177" s="290" t="s">
        <v>143</v>
      </c>
      <c r="B177" s="291"/>
      <c r="C177" s="327" t="str">
        <f>IF($C$2="","",$C$2)</f>
        <v/>
      </c>
      <c r="D177" s="328"/>
      <c r="E177" s="328"/>
      <c r="F177" s="328"/>
      <c r="G177" s="328"/>
      <c r="H177" s="328"/>
      <c r="I177" s="328"/>
      <c r="J177" s="329"/>
      <c r="K177" s="3"/>
      <c r="L177" s="3"/>
      <c r="V177" s="5" t="s">
        <v>185</v>
      </c>
      <c r="W177" s="6"/>
      <c r="X177" s="6"/>
    </row>
    <row r="178" spans="1:24" ht="41.25" customHeight="1" thickBot="1">
      <c r="A178" s="295" t="s">
        <v>145</v>
      </c>
      <c r="B178" s="296"/>
      <c r="C178" s="330" t="str">
        <f>IF($C$3="","",$C$3)</f>
        <v/>
      </c>
      <c r="D178" s="331"/>
      <c r="E178" s="331"/>
      <c r="F178" s="331"/>
      <c r="G178" s="331"/>
      <c r="H178" s="331"/>
      <c r="I178" s="331"/>
      <c r="J178" s="332"/>
      <c r="K178" s="7"/>
      <c r="L178" s="300" t="s">
        <v>146</v>
      </c>
      <c r="M178" s="301"/>
      <c r="N178" s="333" t="str">
        <f>IF($N$3="","",$N$3)</f>
        <v/>
      </c>
      <c r="O178" s="334"/>
      <c r="P178" s="334"/>
      <c r="Q178" s="334"/>
      <c r="R178" s="334"/>
      <c r="S178" s="334"/>
      <c r="T178" s="334"/>
      <c r="U178" s="334"/>
      <c r="V178" s="212"/>
      <c r="W178" s="8"/>
      <c r="X178" s="3"/>
    </row>
    <row r="179" spans="1:24" ht="22.5" customHeight="1" thickBot="1"/>
    <row r="180" spans="1:24" ht="30" customHeight="1">
      <c r="A180" s="304" t="s">
        <v>147</v>
      </c>
      <c r="B180" s="306" t="s">
        <v>148</v>
      </c>
      <c r="C180" s="308" t="s">
        <v>149</v>
      </c>
      <c r="D180" s="309"/>
      <c r="E180" s="310"/>
      <c r="F180" s="311" t="s">
        <v>150</v>
      </c>
      <c r="G180" s="312"/>
      <c r="H180" s="160" t="s">
        <v>151</v>
      </c>
      <c r="I180" s="313" t="s">
        <v>152</v>
      </c>
      <c r="J180" s="315" t="s">
        <v>153</v>
      </c>
      <c r="K180" s="304" t="s">
        <v>147</v>
      </c>
      <c r="L180" s="306" t="s">
        <v>148</v>
      </c>
      <c r="M180" s="308" t="s">
        <v>149</v>
      </c>
      <c r="N180" s="309"/>
      <c r="O180" s="310"/>
      <c r="P180" s="311" t="s">
        <v>150</v>
      </c>
      <c r="Q180" s="312"/>
      <c r="R180" s="160" t="s">
        <v>151</v>
      </c>
      <c r="S180" s="317" t="s">
        <v>152</v>
      </c>
      <c r="T180" s="318"/>
      <c r="U180" s="319"/>
      <c r="V180" s="315" t="s">
        <v>153</v>
      </c>
    </row>
    <row r="181" spans="1:24" ht="26.25" customHeight="1" thickBot="1">
      <c r="A181" s="305"/>
      <c r="B181" s="307"/>
      <c r="C181" s="323" t="s">
        <v>154</v>
      </c>
      <c r="D181" s="324"/>
      <c r="E181" s="325"/>
      <c r="F181" s="161" t="s">
        <v>155</v>
      </c>
      <c r="G181" s="10" t="s">
        <v>156</v>
      </c>
      <c r="H181" s="162" t="s">
        <v>155</v>
      </c>
      <c r="I181" s="314"/>
      <c r="J181" s="316"/>
      <c r="K181" s="305"/>
      <c r="L181" s="307"/>
      <c r="M181" s="323" t="s">
        <v>154</v>
      </c>
      <c r="N181" s="324"/>
      <c r="O181" s="325"/>
      <c r="P181" s="161" t="s">
        <v>155</v>
      </c>
      <c r="Q181" s="10" t="s">
        <v>156</v>
      </c>
      <c r="R181" s="162" t="s">
        <v>155</v>
      </c>
      <c r="S181" s="320"/>
      <c r="T181" s="321"/>
      <c r="U181" s="322"/>
      <c r="V181" s="316"/>
    </row>
    <row r="182" spans="1:24" ht="60" customHeight="1" thickTop="1">
      <c r="A182" s="171">
        <v>1</v>
      </c>
      <c r="B182" s="210" t="s">
        <v>167</v>
      </c>
      <c r="C182" s="177"/>
      <c r="D182" s="178" t="s">
        <v>158</v>
      </c>
      <c r="E182" s="179"/>
      <c r="F182" s="180" t="str">
        <f>IF(C182="","",E182-C182-(TIME(0,H182,0)))</f>
        <v/>
      </c>
      <c r="G182" s="181" t="str">
        <f>IF(C182="","",IF(MINUTE(E182-C182-TIME(0,H182,0))=0,"00",MINUTE(E182-C182-TIME(0,H182,0))))</f>
        <v/>
      </c>
      <c r="H182" s="182"/>
      <c r="I182" s="183"/>
      <c r="J182" s="184"/>
      <c r="K182" s="185">
        <v>17</v>
      </c>
      <c r="L182" s="172" t="s">
        <v>157</v>
      </c>
      <c r="M182" s="177"/>
      <c r="N182" s="13" t="s">
        <v>158</v>
      </c>
      <c r="O182" s="51"/>
      <c r="P182" s="14" t="str">
        <f>IF(M182="","",O182-M182-(TIME(0,R182,0)))</f>
        <v/>
      </c>
      <c r="Q182" s="15" t="str">
        <f>IF(M182="","",IF(MINUTE(O182-M182-TIME(0,R182,0))=0,"00",MINUTE(O182-M182-TIME(0,R182,0))))</f>
        <v/>
      </c>
      <c r="R182" s="56"/>
      <c r="S182" s="286"/>
      <c r="T182" s="287"/>
      <c r="U182" s="288"/>
      <c r="V182" s="18"/>
    </row>
    <row r="183" spans="1:24" ht="60" customHeight="1">
      <c r="A183" s="173">
        <v>2</v>
      </c>
      <c r="B183" s="172" t="s">
        <v>166</v>
      </c>
      <c r="C183" s="177"/>
      <c r="D183" s="187" t="s">
        <v>158</v>
      </c>
      <c r="E183" s="188"/>
      <c r="F183" s="189" t="str">
        <f t="shared" ref="F183:F185" si="30">IF(C183="","",E183-C183-(TIME(0,H183,0)))</f>
        <v/>
      </c>
      <c r="G183" s="190" t="str">
        <f t="shared" ref="G183:G185" si="31">IF(C183="","",IF(MINUTE(E183-C183-TIME(0,H183,0))=0,"00",MINUTE(E183-C183-TIME(0,H183,0))))</f>
        <v/>
      </c>
      <c r="H183" s="191"/>
      <c r="I183" s="192"/>
      <c r="J183" s="193"/>
      <c r="K183" s="163">
        <v>18</v>
      </c>
      <c r="L183" s="165" t="s">
        <v>160</v>
      </c>
      <c r="M183" s="177"/>
      <c r="N183" s="20" t="s">
        <v>186</v>
      </c>
      <c r="O183" s="52"/>
      <c r="P183" s="21" t="str">
        <f t="shared" ref="P183" si="32">IF(M183="","",O183-M183-(TIME(0,R183,0)))</f>
        <v/>
      </c>
      <c r="Q183" s="22" t="str">
        <f t="shared" ref="Q183" si="33">IF(M183="","",IF(MINUTE(O183-M183-TIME(0,R183,0))=0,"00",MINUTE(O183-M183-TIME(0,R183,0))))</f>
        <v/>
      </c>
      <c r="R183" s="57"/>
      <c r="S183" s="277"/>
      <c r="T183" s="278"/>
      <c r="U183" s="279"/>
      <c r="V183" s="24"/>
    </row>
    <row r="184" spans="1:24" ht="60" customHeight="1">
      <c r="A184" s="173">
        <v>3</v>
      </c>
      <c r="B184" s="172" t="s">
        <v>168</v>
      </c>
      <c r="C184" s="177"/>
      <c r="D184" s="187" t="s">
        <v>158</v>
      </c>
      <c r="E184" s="194"/>
      <c r="F184" s="189" t="str">
        <f t="shared" si="30"/>
        <v/>
      </c>
      <c r="G184" s="190" t="str">
        <f t="shared" si="31"/>
        <v/>
      </c>
      <c r="H184" s="191"/>
      <c r="I184" s="192"/>
      <c r="J184" s="193"/>
      <c r="K184" s="163">
        <v>19</v>
      </c>
      <c r="L184" s="165" t="s">
        <v>159</v>
      </c>
      <c r="M184" s="177"/>
      <c r="N184" s="20" t="s">
        <v>158</v>
      </c>
      <c r="O184" s="53"/>
      <c r="P184" s="21" t="str">
        <f t="shared" ref="P184:P195" si="34">IF(M184="","",O184-M184-(TIME(0,R184,0)))</f>
        <v/>
      </c>
      <c r="Q184" s="22" t="str">
        <f t="shared" ref="Q184:Q195" si="35">IF(M184="","",IF(MINUTE(O184-M184-TIME(0,R184,0))=0,"00",MINUTE(O184-M184-TIME(0,R184,0))))</f>
        <v/>
      </c>
      <c r="R184" s="57"/>
      <c r="S184" s="277"/>
      <c r="T184" s="278"/>
      <c r="U184" s="279"/>
      <c r="V184" s="24"/>
    </row>
    <row r="185" spans="1:24" ht="60" customHeight="1">
      <c r="A185" s="163">
        <v>4</v>
      </c>
      <c r="B185" s="165" t="s">
        <v>160</v>
      </c>
      <c r="C185" s="177"/>
      <c r="D185" s="187" t="s">
        <v>158</v>
      </c>
      <c r="E185" s="188"/>
      <c r="F185" s="189" t="str">
        <f t="shared" si="30"/>
        <v/>
      </c>
      <c r="G185" s="190" t="str">
        <f t="shared" si="31"/>
        <v/>
      </c>
      <c r="H185" s="191"/>
      <c r="I185" s="192"/>
      <c r="J185" s="193"/>
      <c r="K185" s="173">
        <v>20</v>
      </c>
      <c r="L185" s="172" t="s">
        <v>161</v>
      </c>
      <c r="M185" s="177"/>
      <c r="N185" s="20" t="s">
        <v>158</v>
      </c>
      <c r="O185" s="52"/>
      <c r="P185" s="21" t="str">
        <f t="shared" si="34"/>
        <v/>
      </c>
      <c r="Q185" s="22" t="str">
        <f t="shared" si="35"/>
        <v/>
      </c>
      <c r="R185" s="57"/>
      <c r="S185" s="277"/>
      <c r="T185" s="278"/>
      <c r="U185" s="279"/>
      <c r="V185" s="24"/>
    </row>
    <row r="186" spans="1:24" ht="60" customHeight="1">
      <c r="A186" s="163">
        <v>5</v>
      </c>
      <c r="B186" s="165" t="s">
        <v>159</v>
      </c>
      <c r="C186" s="177"/>
      <c r="D186" s="187" t="s">
        <v>158</v>
      </c>
      <c r="E186" s="195"/>
      <c r="F186" s="189" t="str">
        <f t="shared" ref="F186:F193" si="36">IF(C186="","",E186-C186-(TIME(0,H186,0)))</f>
        <v/>
      </c>
      <c r="G186" s="190" t="str">
        <f t="shared" ref="G186:G193" si="37">IF(C186="","",IF(MINUTE(E186-C186-TIME(0,H186,0))=0,"00",MINUTE(E186-C186-TIME(0,H186,0))))</f>
        <v/>
      </c>
      <c r="H186" s="191"/>
      <c r="I186" s="192"/>
      <c r="J186" s="193"/>
      <c r="K186" s="173">
        <v>21</v>
      </c>
      <c r="L186" s="172" t="s">
        <v>162</v>
      </c>
      <c r="M186" s="177"/>
      <c r="N186" s="20" t="s">
        <v>158</v>
      </c>
      <c r="O186" s="54"/>
      <c r="P186" s="21" t="str">
        <f t="shared" si="34"/>
        <v/>
      </c>
      <c r="Q186" s="22" t="str">
        <f t="shared" si="35"/>
        <v/>
      </c>
      <c r="R186" s="57"/>
      <c r="S186" s="277"/>
      <c r="T186" s="278"/>
      <c r="U186" s="279"/>
      <c r="V186" s="24"/>
    </row>
    <row r="187" spans="1:24" ht="60" customHeight="1">
      <c r="A187" s="173">
        <v>6</v>
      </c>
      <c r="B187" s="172" t="s">
        <v>161</v>
      </c>
      <c r="C187" s="177"/>
      <c r="D187" s="187" t="s">
        <v>158</v>
      </c>
      <c r="E187" s="195"/>
      <c r="F187" s="189" t="str">
        <f t="shared" si="36"/>
        <v/>
      </c>
      <c r="G187" s="190" t="str">
        <f t="shared" si="37"/>
        <v/>
      </c>
      <c r="H187" s="191"/>
      <c r="I187" s="192"/>
      <c r="J187" s="193"/>
      <c r="K187" s="173">
        <v>22</v>
      </c>
      <c r="L187" s="172" t="s">
        <v>164</v>
      </c>
      <c r="M187" s="177"/>
      <c r="N187" s="20" t="s">
        <v>186</v>
      </c>
      <c r="O187" s="54"/>
      <c r="P187" s="21" t="str">
        <f t="shared" si="34"/>
        <v/>
      </c>
      <c r="Q187" s="22" t="str">
        <f t="shared" si="35"/>
        <v/>
      </c>
      <c r="R187" s="57"/>
      <c r="S187" s="277"/>
      <c r="T187" s="278"/>
      <c r="U187" s="279"/>
      <c r="V187" s="24"/>
    </row>
    <row r="188" spans="1:24" ht="60" customHeight="1">
      <c r="A188" s="173">
        <v>7</v>
      </c>
      <c r="B188" s="172" t="s">
        <v>162</v>
      </c>
      <c r="C188" s="177"/>
      <c r="D188" s="187" t="s">
        <v>158</v>
      </c>
      <c r="E188" s="195"/>
      <c r="F188" s="189" t="str">
        <f t="shared" si="36"/>
        <v/>
      </c>
      <c r="G188" s="190" t="str">
        <f t="shared" si="37"/>
        <v/>
      </c>
      <c r="H188" s="191"/>
      <c r="I188" s="192"/>
      <c r="J188" s="193"/>
      <c r="K188" s="173">
        <v>23</v>
      </c>
      <c r="L188" s="172" t="s">
        <v>166</v>
      </c>
      <c r="M188" s="177"/>
      <c r="N188" s="20" t="s">
        <v>186</v>
      </c>
      <c r="O188" s="54"/>
      <c r="P188" s="21" t="str">
        <f t="shared" si="34"/>
        <v/>
      </c>
      <c r="Q188" s="22" t="str">
        <f t="shared" si="35"/>
        <v/>
      </c>
      <c r="R188" s="57"/>
      <c r="S188" s="277"/>
      <c r="T188" s="278"/>
      <c r="U188" s="279"/>
      <c r="V188" s="24"/>
    </row>
    <row r="189" spans="1:24" ht="60" customHeight="1">
      <c r="A189" s="173">
        <v>8</v>
      </c>
      <c r="B189" s="172" t="s">
        <v>164</v>
      </c>
      <c r="C189" s="177"/>
      <c r="D189" s="187" t="s">
        <v>186</v>
      </c>
      <c r="E189" s="195"/>
      <c r="F189" s="189" t="str">
        <f t="shared" si="36"/>
        <v/>
      </c>
      <c r="G189" s="190" t="str">
        <f t="shared" si="37"/>
        <v/>
      </c>
      <c r="H189" s="191"/>
      <c r="I189" s="192"/>
      <c r="J189" s="193"/>
      <c r="K189" s="173">
        <v>24</v>
      </c>
      <c r="L189" s="172" t="s">
        <v>168</v>
      </c>
      <c r="M189" s="177"/>
      <c r="N189" s="20" t="s">
        <v>186</v>
      </c>
      <c r="O189" s="54"/>
      <c r="P189" s="21" t="str">
        <f t="shared" si="34"/>
        <v/>
      </c>
      <c r="Q189" s="22" t="str">
        <f t="shared" si="35"/>
        <v/>
      </c>
      <c r="R189" s="57"/>
      <c r="S189" s="277"/>
      <c r="T189" s="278"/>
      <c r="U189" s="279"/>
      <c r="V189" s="24"/>
    </row>
    <row r="190" spans="1:24" ht="60" customHeight="1">
      <c r="A190" s="173">
        <v>9</v>
      </c>
      <c r="B190" s="172" t="s">
        <v>166</v>
      </c>
      <c r="C190" s="177"/>
      <c r="D190" s="196" t="s">
        <v>186</v>
      </c>
      <c r="E190" s="195"/>
      <c r="F190" s="189" t="str">
        <f t="shared" si="36"/>
        <v/>
      </c>
      <c r="G190" s="190" t="str">
        <f t="shared" si="37"/>
        <v/>
      </c>
      <c r="H190" s="191"/>
      <c r="I190" s="192"/>
      <c r="J190" s="193"/>
      <c r="K190" s="163">
        <v>25</v>
      </c>
      <c r="L190" s="165" t="s">
        <v>160</v>
      </c>
      <c r="M190" s="177"/>
      <c r="N190" s="27" t="s">
        <v>186</v>
      </c>
      <c r="O190" s="54"/>
      <c r="P190" s="21" t="str">
        <f t="shared" si="34"/>
        <v/>
      </c>
      <c r="Q190" s="22" t="str">
        <f t="shared" si="35"/>
        <v/>
      </c>
      <c r="R190" s="57"/>
      <c r="S190" s="277"/>
      <c r="T190" s="278"/>
      <c r="U190" s="279"/>
      <c r="V190" s="24"/>
    </row>
    <row r="191" spans="1:24" ht="60" customHeight="1">
      <c r="A191" s="173">
        <v>10</v>
      </c>
      <c r="B191" s="172" t="s">
        <v>168</v>
      </c>
      <c r="C191" s="177"/>
      <c r="D191" s="196" t="s">
        <v>186</v>
      </c>
      <c r="E191" s="195"/>
      <c r="F191" s="189" t="str">
        <f t="shared" si="36"/>
        <v/>
      </c>
      <c r="G191" s="190" t="str">
        <f t="shared" si="37"/>
        <v/>
      </c>
      <c r="H191" s="191"/>
      <c r="I191" s="192"/>
      <c r="J191" s="193"/>
      <c r="K191" s="163">
        <v>26</v>
      </c>
      <c r="L191" s="165" t="s">
        <v>159</v>
      </c>
      <c r="M191" s="177"/>
      <c r="N191" s="27" t="s">
        <v>158</v>
      </c>
      <c r="O191" s="54"/>
      <c r="P191" s="21" t="str">
        <f t="shared" si="34"/>
        <v/>
      </c>
      <c r="Q191" s="22" t="str">
        <f t="shared" si="35"/>
        <v/>
      </c>
      <c r="R191" s="57"/>
      <c r="S191" s="277"/>
      <c r="T191" s="278"/>
      <c r="U191" s="279"/>
      <c r="V191" s="24"/>
    </row>
    <row r="192" spans="1:24" ht="60" customHeight="1">
      <c r="A192" s="163">
        <v>11</v>
      </c>
      <c r="B192" s="165" t="s">
        <v>160</v>
      </c>
      <c r="C192" s="177"/>
      <c r="D192" s="196" t="s">
        <v>186</v>
      </c>
      <c r="E192" s="195"/>
      <c r="F192" s="189" t="str">
        <f t="shared" si="36"/>
        <v/>
      </c>
      <c r="G192" s="190" t="str">
        <f t="shared" si="37"/>
        <v/>
      </c>
      <c r="H192" s="191"/>
      <c r="I192" s="192"/>
      <c r="J192" s="193"/>
      <c r="K192" s="173">
        <v>27</v>
      </c>
      <c r="L192" s="172" t="s">
        <v>161</v>
      </c>
      <c r="M192" s="177"/>
      <c r="N192" s="27" t="s">
        <v>158</v>
      </c>
      <c r="O192" s="54"/>
      <c r="P192" s="21" t="str">
        <f t="shared" si="34"/>
        <v/>
      </c>
      <c r="Q192" s="22" t="str">
        <f t="shared" si="35"/>
        <v/>
      </c>
      <c r="R192" s="57"/>
      <c r="S192" s="277"/>
      <c r="T192" s="278"/>
      <c r="U192" s="279"/>
      <c r="V192" s="24"/>
    </row>
    <row r="193" spans="1:31" ht="60" customHeight="1">
      <c r="A193" s="163">
        <v>12</v>
      </c>
      <c r="B193" s="165" t="s">
        <v>159</v>
      </c>
      <c r="C193" s="177"/>
      <c r="D193" s="178" t="s">
        <v>158</v>
      </c>
      <c r="E193" s="194"/>
      <c r="F193" s="189" t="str">
        <f t="shared" si="36"/>
        <v/>
      </c>
      <c r="G193" s="190" t="str">
        <f t="shared" si="37"/>
        <v/>
      </c>
      <c r="H193" s="191"/>
      <c r="I193" s="192"/>
      <c r="J193" s="193"/>
      <c r="K193" s="173">
        <v>28</v>
      </c>
      <c r="L193" s="172" t="s">
        <v>162</v>
      </c>
      <c r="M193" s="177"/>
      <c r="N193" s="13" t="s">
        <v>158</v>
      </c>
      <c r="O193" s="53"/>
      <c r="P193" s="21" t="str">
        <f t="shared" si="34"/>
        <v/>
      </c>
      <c r="Q193" s="22" t="str">
        <f t="shared" si="35"/>
        <v/>
      </c>
      <c r="R193" s="57"/>
      <c r="S193" s="277"/>
      <c r="T193" s="278"/>
      <c r="U193" s="279"/>
      <c r="V193" s="24"/>
    </row>
    <row r="194" spans="1:31" ht="60" customHeight="1">
      <c r="A194" s="163">
        <v>13</v>
      </c>
      <c r="B194" s="165" t="s">
        <v>161</v>
      </c>
      <c r="C194" s="177"/>
      <c r="D194" s="187" t="s">
        <v>158</v>
      </c>
      <c r="E194" s="195"/>
      <c r="F194" s="189" t="str">
        <f t="shared" ref="F194:F196" si="38">IF(C194="","",E194-C194-(TIME(0,H194,0)))</f>
        <v/>
      </c>
      <c r="G194" s="190" t="str">
        <f t="shared" ref="G194:G196" si="39">IF(C194="","",IF(MINUTE(E194-C194-TIME(0,H194,0))=0,"00",MINUTE(E194-C194-TIME(0,H194,0))))</f>
        <v/>
      </c>
      <c r="H194" s="191"/>
      <c r="I194" s="192"/>
      <c r="J194" s="193"/>
      <c r="K194" s="173">
        <v>29</v>
      </c>
      <c r="L194" s="172" t="s">
        <v>164</v>
      </c>
      <c r="M194" s="177"/>
      <c r="N194" s="20" t="s">
        <v>186</v>
      </c>
      <c r="O194" s="54"/>
      <c r="P194" s="21" t="str">
        <f t="shared" si="34"/>
        <v/>
      </c>
      <c r="Q194" s="22" t="str">
        <f t="shared" si="35"/>
        <v/>
      </c>
      <c r="R194" s="57"/>
      <c r="S194" s="277"/>
      <c r="T194" s="278"/>
      <c r="U194" s="279"/>
      <c r="V194" s="24"/>
      <c r="Z194" s="280"/>
      <c r="AA194" s="280"/>
      <c r="AB194" s="280"/>
      <c r="AC194" s="280"/>
      <c r="AD194" s="280"/>
      <c r="AE194" s="280"/>
    </row>
    <row r="195" spans="1:31" ht="60" customHeight="1">
      <c r="A195" s="173">
        <v>14</v>
      </c>
      <c r="B195" s="172" t="s">
        <v>162</v>
      </c>
      <c r="C195" s="177"/>
      <c r="D195" s="187" t="s">
        <v>158</v>
      </c>
      <c r="E195" s="195"/>
      <c r="F195" s="189" t="str">
        <f t="shared" si="38"/>
        <v/>
      </c>
      <c r="G195" s="190" t="str">
        <f t="shared" si="39"/>
        <v/>
      </c>
      <c r="H195" s="191"/>
      <c r="I195" s="192"/>
      <c r="J195" s="193"/>
      <c r="K195" s="173">
        <v>30</v>
      </c>
      <c r="L195" s="172" t="s">
        <v>166</v>
      </c>
      <c r="M195" s="177"/>
      <c r="N195" s="20" t="s">
        <v>186</v>
      </c>
      <c r="O195" s="54"/>
      <c r="P195" s="21" t="str">
        <f t="shared" si="34"/>
        <v/>
      </c>
      <c r="Q195" s="22" t="str">
        <f t="shared" si="35"/>
        <v/>
      </c>
      <c r="R195" s="57"/>
      <c r="S195" s="277"/>
      <c r="T195" s="278"/>
      <c r="U195" s="279"/>
      <c r="V195" s="24"/>
    </row>
    <row r="196" spans="1:31" ht="60" customHeight="1" thickBot="1">
      <c r="A196" s="173">
        <v>15</v>
      </c>
      <c r="B196" s="172" t="s">
        <v>164</v>
      </c>
      <c r="C196" s="177"/>
      <c r="D196" s="196" t="s">
        <v>186</v>
      </c>
      <c r="E196" s="194"/>
      <c r="F196" s="189" t="str">
        <f t="shared" si="38"/>
        <v/>
      </c>
      <c r="G196" s="190" t="str">
        <f t="shared" si="39"/>
        <v/>
      </c>
      <c r="H196" s="191"/>
      <c r="I196" s="192"/>
      <c r="J196" s="193"/>
      <c r="K196" s="198">
        <v>31</v>
      </c>
      <c r="L196" s="172" t="s">
        <v>168</v>
      </c>
      <c r="M196" s="177"/>
      <c r="N196" s="30" t="s">
        <v>158</v>
      </c>
      <c r="O196" s="59"/>
      <c r="P196" s="31" t="str">
        <f t="shared" ref="P196" si="40">IF(M196="","",O196-M196-(TIME(0,R196,0)))</f>
        <v/>
      </c>
      <c r="Q196" s="32" t="str">
        <f t="shared" ref="Q196" si="41">IF(M196="","",IF(MINUTE(O196-M196-TIME(0,R196,0))=0,"00",MINUTE(O196-M196-TIME(0,R196,0))))</f>
        <v/>
      </c>
      <c r="R196" s="60"/>
      <c r="S196" s="277"/>
      <c r="T196" s="278"/>
      <c r="U196" s="279"/>
      <c r="V196" s="33"/>
    </row>
    <row r="197" spans="1:31" ht="60" customHeight="1" thickTop="1" thickBot="1">
      <c r="A197" s="174">
        <v>16</v>
      </c>
      <c r="B197" s="175" t="s">
        <v>166</v>
      </c>
      <c r="C197" s="199"/>
      <c r="D197" s="200" t="s">
        <v>186</v>
      </c>
      <c r="E197" s="201"/>
      <c r="F197" s="202" t="str">
        <f t="shared" ref="F197" si="42">IF(C197="","",E197-C197-(TIME(0,H197,0)))</f>
        <v/>
      </c>
      <c r="G197" s="203" t="str">
        <f t="shared" ref="G197" si="43">IF(C197="","",IF(MINUTE(E197-C197-TIME(0,H197,0))=0,"00",MINUTE(E197-C197-TIME(0,H197,0))))</f>
        <v/>
      </c>
      <c r="H197" s="204"/>
      <c r="I197" s="205"/>
      <c r="J197" s="206"/>
      <c r="K197" s="340" t="s">
        <v>172</v>
      </c>
      <c r="L197" s="341"/>
      <c r="M197" s="341"/>
      <c r="N197" s="283">
        <f>SUM(F182:F197,P182:P196)</f>
        <v>0</v>
      </c>
      <c r="O197" s="283"/>
      <c r="P197" s="283"/>
      <c r="Q197" s="283"/>
      <c r="R197" s="284" t="s">
        <v>173</v>
      </c>
      <c r="S197" s="285"/>
      <c r="T197" s="282">
        <f>COUNTA(C182:C197,M182:M196)-COUNTIF(C182:C197,":")-COUNTIF(M182:M196,":")</f>
        <v>0</v>
      </c>
      <c r="U197" s="282"/>
      <c r="V197" s="39" t="s">
        <v>174</v>
      </c>
      <c r="W197" s="40"/>
    </row>
    <row r="198" spans="1:31" ht="21.75" customHeight="1">
      <c r="A198" s="41" t="s">
        <v>175</v>
      </c>
      <c r="K198" s="9"/>
      <c r="L198" s="4"/>
      <c r="T198" s="42"/>
    </row>
    <row r="199" spans="1:31" ht="21.75" customHeight="1">
      <c r="A199" s="41" t="s">
        <v>176</v>
      </c>
      <c r="K199" s="9"/>
      <c r="L199" s="4"/>
    </row>
    <row r="200" spans="1:31" ht="21" customHeight="1">
      <c r="A200" s="43" t="s">
        <v>177</v>
      </c>
      <c r="L200" s="4"/>
      <c r="S200" s="9"/>
      <c r="T200" s="9"/>
      <c r="U200" s="9"/>
      <c r="V200" s="44"/>
    </row>
    <row r="201" spans="1:31" ht="42" customHeight="1" thickBot="1">
      <c r="A201" s="289" t="s">
        <v>142</v>
      </c>
      <c r="B201" s="289"/>
      <c r="C201" s="289"/>
      <c r="D201" s="289"/>
      <c r="E201" s="289"/>
      <c r="F201" s="289"/>
      <c r="G201" s="289"/>
      <c r="H201" s="289"/>
      <c r="I201" s="289"/>
      <c r="J201" s="289"/>
      <c r="K201" s="289"/>
      <c r="L201" s="289"/>
      <c r="M201" s="289"/>
      <c r="N201" s="289"/>
      <c r="O201" s="289"/>
      <c r="P201" s="289"/>
      <c r="Q201" s="289"/>
      <c r="R201" s="289"/>
      <c r="S201" s="289"/>
      <c r="T201" s="289"/>
      <c r="U201" s="289"/>
      <c r="V201" s="289"/>
      <c r="W201" s="3"/>
      <c r="X201" s="3"/>
    </row>
    <row r="202" spans="1:31" ht="41.25" customHeight="1" thickBot="1">
      <c r="A202" s="290" t="s">
        <v>143</v>
      </c>
      <c r="B202" s="291"/>
      <c r="C202" s="327" t="str">
        <f>IF($C$2="","",$C$2)</f>
        <v/>
      </c>
      <c r="D202" s="328"/>
      <c r="E202" s="328"/>
      <c r="F202" s="328"/>
      <c r="G202" s="328"/>
      <c r="H202" s="328"/>
      <c r="I202" s="328"/>
      <c r="J202" s="329"/>
      <c r="K202" s="3"/>
      <c r="L202" s="3"/>
      <c r="V202" s="5" t="s">
        <v>187</v>
      </c>
      <c r="W202" s="6"/>
      <c r="X202" s="6"/>
    </row>
    <row r="203" spans="1:31" ht="41.25" customHeight="1" thickBot="1">
      <c r="A203" s="295" t="s">
        <v>145</v>
      </c>
      <c r="B203" s="296"/>
      <c r="C203" s="330" t="str">
        <f>IF($C$3="","",$C$3)</f>
        <v/>
      </c>
      <c r="D203" s="331"/>
      <c r="E203" s="331"/>
      <c r="F203" s="331"/>
      <c r="G203" s="331"/>
      <c r="H203" s="331"/>
      <c r="I203" s="331"/>
      <c r="J203" s="332"/>
      <c r="K203" s="7"/>
      <c r="L203" s="300" t="s">
        <v>146</v>
      </c>
      <c r="M203" s="301"/>
      <c r="N203" s="333" t="str">
        <f>IF($N$3="","",$N$3)</f>
        <v/>
      </c>
      <c r="O203" s="334"/>
      <c r="P203" s="334"/>
      <c r="Q203" s="334"/>
      <c r="R203" s="334"/>
      <c r="S203" s="334"/>
      <c r="T203" s="334"/>
      <c r="U203" s="334"/>
      <c r="V203" s="212"/>
      <c r="W203" s="8"/>
      <c r="X203" s="3"/>
    </row>
    <row r="204" spans="1:31" ht="22.5" customHeight="1" thickBot="1"/>
    <row r="205" spans="1:31" ht="30" customHeight="1">
      <c r="A205" s="304" t="s">
        <v>147</v>
      </c>
      <c r="B205" s="306" t="s">
        <v>148</v>
      </c>
      <c r="C205" s="308" t="s">
        <v>149</v>
      </c>
      <c r="D205" s="309"/>
      <c r="E205" s="310"/>
      <c r="F205" s="311" t="s">
        <v>150</v>
      </c>
      <c r="G205" s="312"/>
      <c r="H205" s="160" t="s">
        <v>151</v>
      </c>
      <c r="I205" s="313" t="s">
        <v>152</v>
      </c>
      <c r="J205" s="315" t="s">
        <v>153</v>
      </c>
      <c r="K205" s="304" t="s">
        <v>147</v>
      </c>
      <c r="L205" s="306" t="s">
        <v>148</v>
      </c>
      <c r="M205" s="308" t="s">
        <v>149</v>
      </c>
      <c r="N205" s="309"/>
      <c r="O205" s="310"/>
      <c r="P205" s="311" t="s">
        <v>150</v>
      </c>
      <c r="Q205" s="312"/>
      <c r="R205" s="160" t="s">
        <v>151</v>
      </c>
      <c r="S205" s="317" t="s">
        <v>152</v>
      </c>
      <c r="T205" s="318"/>
      <c r="U205" s="319"/>
      <c r="V205" s="315" t="s">
        <v>153</v>
      </c>
    </row>
    <row r="206" spans="1:31" ht="26.25" customHeight="1" thickBot="1">
      <c r="A206" s="305"/>
      <c r="B206" s="307"/>
      <c r="C206" s="323" t="s">
        <v>154</v>
      </c>
      <c r="D206" s="324"/>
      <c r="E206" s="325"/>
      <c r="F206" s="161" t="s">
        <v>155</v>
      </c>
      <c r="G206" s="10" t="s">
        <v>156</v>
      </c>
      <c r="H206" s="162" t="s">
        <v>155</v>
      </c>
      <c r="I206" s="314"/>
      <c r="J206" s="316"/>
      <c r="K206" s="305"/>
      <c r="L206" s="307"/>
      <c r="M206" s="323" t="s">
        <v>154</v>
      </c>
      <c r="N206" s="324"/>
      <c r="O206" s="325"/>
      <c r="P206" s="161" t="s">
        <v>155</v>
      </c>
      <c r="Q206" s="10" t="s">
        <v>156</v>
      </c>
      <c r="R206" s="162" t="s">
        <v>155</v>
      </c>
      <c r="S206" s="320"/>
      <c r="T206" s="321"/>
      <c r="U206" s="322"/>
      <c r="V206" s="316"/>
    </row>
    <row r="207" spans="1:31" ht="60" customHeight="1" thickTop="1">
      <c r="A207" s="166">
        <v>1</v>
      </c>
      <c r="B207" s="211" t="s">
        <v>171</v>
      </c>
      <c r="C207" s="177"/>
      <c r="D207" s="178" t="s">
        <v>158</v>
      </c>
      <c r="E207" s="179"/>
      <c r="F207" s="180" t="str">
        <f>IF(C207="","",E207-C207-(TIME(0,H207,0)))</f>
        <v/>
      </c>
      <c r="G207" s="181" t="str">
        <f>IF(C207="","",IF(MINUTE(E207-C207-TIME(0,H207,0))=0,"00",MINUTE(E207-C207-TIME(0,H207,0))))</f>
        <v/>
      </c>
      <c r="H207" s="182"/>
      <c r="I207" s="183"/>
      <c r="J207" s="184"/>
      <c r="K207" s="185">
        <v>17</v>
      </c>
      <c r="L207" s="172" t="s">
        <v>163</v>
      </c>
      <c r="M207" s="177"/>
      <c r="N207" s="13" t="s">
        <v>186</v>
      </c>
      <c r="O207" s="51"/>
      <c r="P207" s="14" t="s">
        <v>188</v>
      </c>
      <c r="Q207" s="15" t="s">
        <v>188</v>
      </c>
      <c r="R207" s="56"/>
      <c r="S207" s="286"/>
      <c r="T207" s="287"/>
      <c r="U207" s="288"/>
      <c r="V207" s="18"/>
    </row>
    <row r="208" spans="1:31" ht="60" customHeight="1">
      <c r="A208" s="163">
        <v>2</v>
      </c>
      <c r="B208" s="165" t="s">
        <v>159</v>
      </c>
      <c r="C208" s="177"/>
      <c r="D208" s="187" t="s">
        <v>158</v>
      </c>
      <c r="E208" s="188"/>
      <c r="F208" s="189" t="str">
        <f t="shared" ref="F208:F222" si="44">IF(C208="","",E208-C208-(TIME(0,H208,0)))</f>
        <v/>
      </c>
      <c r="G208" s="190" t="str">
        <f t="shared" ref="G208:G222" si="45">IF(C208="","",IF(MINUTE(E208-C208-TIME(0,H208,0))=0,"00",MINUTE(E208-C208-TIME(0,H208,0))))</f>
        <v/>
      </c>
      <c r="H208" s="191"/>
      <c r="I208" s="192"/>
      <c r="J208" s="193"/>
      <c r="K208" s="173">
        <v>18</v>
      </c>
      <c r="L208" s="172" t="s">
        <v>162</v>
      </c>
      <c r="M208" s="177"/>
      <c r="N208" s="20" t="s">
        <v>186</v>
      </c>
      <c r="O208" s="52"/>
      <c r="P208" s="21" t="s">
        <v>188</v>
      </c>
      <c r="Q208" s="22" t="s">
        <v>188</v>
      </c>
      <c r="R208" s="57"/>
      <c r="S208" s="277"/>
      <c r="T208" s="278"/>
      <c r="U208" s="279"/>
      <c r="V208" s="24"/>
    </row>
    <row r="209" spans="1:31" ht="60" customHeight="1">
      <c r="A209" s="163">
        <v>3</v>
      </c>
      <c r="B209" s="165" t="s">
        <v>161</v>
      </c>
      <c r="C209" s="177"/>
      <c r="D209" s="187" t="s">
        <v>158</v>
      </c>
      <c r="E209" s="194"/>
      <c r="F209" s="189" t="str">
        <f t="shared" si="44"/>
        <v/>
      </c>
      <c r="G209" s="190" t="str">
        <f t="shared" si="45"/>
        <v/>
      </c>
      <c r="H209" s="191"/>
      <c r="I209" s="192"/>
      <c r="J209" s="193"/>
      <c r="K209" s="173">
        <v>19</v>
      </c>
      <c r="L209" s="172" t="s">
        <v>164</v>
      </c>
      <c r="M209" s="177"/>
      <c r="N209" s="20" t="s">
        <v>186</v>
      </c>
      <c r="O209" s="53"/>
      <c r="P209" s="21" t="s">
        <v>188</v>
      </c>
      <c r="Q209" s="22" t="s">
        <v>188</v>
      </c>
      <c r="R209" s="57"/>
      <c r="S209" s="277"/>
      <c r="T209" s="278"/>
      <c r="U209" s="279"/>
      <c r="V209" s="24"/>
    </row>
    <row r="210" spans="1:31" ht="60" customHeight="1">
      <c r="A210" s="173">
        <v>4</v>
      </c>
      <c r="B210" s="172" t="s">
        <v>162</v>
      </c>
      <c r="C210" s="177"/>
      <c r="D210" s="187" t="s">
        <v>158</v>
      </c>
      <c r="E210" s="188"/>
      <c r="F210" s="189" t="str">
        <f t="shared" si="44"/>
        <v/>
      </c>
      <c r="G210" s="190" t="str">
        <f t="shared" si="45"/>
        <v/>
      </c>
      <c r="H210" s="191"/>
      <c r="I210" s="192"/>
      <c r="J210" s="193"/>
      <c r="K210" s="173">
        <v>20</v>
      </c>
      <c r="L210" s="172" t="s">
        <v>166</v>
      </c>
      <c r="M210" s="177"/>
      <c r="N210" s="20" t="s">
        <v>186</v>
      </c>
      <c r="O210" s="52"/>
      <c r="P210" s="21" t="s">
        <v>188</v>
      </c>
      <c r="Q210" s="22" t="s">
        <v>188</v>
      </c>
      <c r="R210" s="57"/>
      <c r="S210" s="277"/>
      <c r="T210" s="278"/>
      <c r="U210" s="279"/>
      <c r="V210" s="24"/>
    </row>
    <row r="211" spans="1:31" ht="60" customHeight="1">
      <c r="A211" s="173">
        <v>5</v>
      </c>
      <c r="B211" s="172" t="s">
        <v>164</v>
      </c>
      <c r="C211" s="177"/>
      <c r="D211" s="187" t="s">
        <v>158</v>
      </c>
      <c r="E211" s="195"/>
      <c r="F211" s="189" t="str">
        <f t="shared" si="44"/>
        <v/>
      </c>
      <c r="G211" s="190" t="str">
        <f t="shared" si="45"/>
        <v/>
      </c>
      <c r="H211" s="191"/>
      <c r="I211" s="192"/>
      <c r="J211" s="193"/>
      <c r="K211" s="173">
        <v>21</v>
      </c>
      <c r="L211" s="172" t="s">
        <v>168</v>
      </c>
      <c r="M211" s="177"/>
      <c r="N211" s="20" t="s">
        <v>186</v>
      </c>
      <c r="O211" s="54"/>
      <c r="P211" s="21" t="s">
        <v>188</v>
      </c>
      <c r="Q211" s="22" t="s">
        <v>188</v>
      </c>
      <c r="R211" s="57"/>
      <c r="S211" s="277"/>
      <c r="T211" s="278"/>
      <c r="U211" s="279"/>
      <c r="V211" s="24"/>
    </row>
    <row r="212" spans="1:31" ht="60" customHeight="1">
      <c r="A212" s="173">
        <v>6</v>
      </c>
      <c r="B212" s="172" t="s">
        <v>166</v>
      </c>
      <c r="C212" s="177"/>
      <c r="D212" s="187" t="s">
        <v>158</v>
      </c>
      <c r="E212" s="195"/>
      <c r="F212" s="189" t="str">
        <f t="shared" si="44"/>
        <v/>
      </c>
      <c r="G212" s="190" t="str">
        <f t="shared" si="45"/>
        <v/>
      </c>
      <c r="H212" s="191"/>
      <c r="I212" s="192"/>
      <c r="J212" s="193"/>
      <c r="K212" s="163">
        <v>22</v>
      </c>
      <c r="L212" s="165" t="s">
        <v>160</v>
      </c>
      <c r="M212" s="177"/>
      <c r="N212" s="20" t="s">
        <v>186</v>
      </c>
      <c r="O212" s="54"/>
      <c r="P212" s="21" t="s">
        <v>188</v>
      </c>
      <c r="Q212" s="22" t="s">
        <v>188</v>
      </c>
      <c r="R212" s="57"/>
      <c r="S212" s="277"/>
      <c r="T212" s="278"/>
      <c r="U212" s="279"/>
      <c r="V212" s="24"/>
    </row>
    <row r="213" spans="1:31" ht="60" customHeight="1">
      <c r="A213" s="173">
        <v>7</v>
      </c>
      <c r="B213" s="172" t="s">
        <v>168</v>
      </c>
      <c r="C213" s="177"/>
      <c r="D213" s="187" t="s">
        <v>158</v>
      </c>
      <c r="E213" s="195"/>
      <c r="F213" s="189" t="str">
        <f t="shared" si="44"/>
        <v/>
      </c>
      <c r="G213" s="190" t="str">
        <f t="shared" si="45"/>
        <v/>
      </c>
      <c r="H213" s="191"/>
      <c r="I213" s="192"/>
      <c r="J213" s="193"/>
      <c r="K213" s="163">
        <v>23</v>
      </c>
      <c r="L213" s="165" t="s">
        <v>159</v>
      </c>
      <c r="M213" s="177"/>
      <c r="N213" s="20" t="s">
        <v>186</v>
      </c>
      <c r="O213" s="54"/>
      <c r="P213" s="21" t="s">
        <v>188</v>
      </c>
      <c r="Q213" s="22" t="s">
        <v>188</v>
      </c>
      <c r="R213" s="57"/>
      <c r="S213" s="277"/>
      <c r="T213" s="278"/>
      <c r="U213" s="279"/>
      <c r="V213" s="24"/>
    </row>
    <row r="214" spans="1:31" ht="60" customHeight="1">
      <c r="A214" s="163">
        <v>8</v>
      </c>
      <c r="B214" s="165" t="s">
        <v>160</v>
      </c>
      <c r="C214" s="177"/>
      <c r="D214" s="187" t="s">
        <v>186</v>
      </c>
      <c r="E214" s="195"/>
      <c r="F214" s="189" t="str">
        <f t="shared" si="44"/>
        <v/>
      </c>
      <c r="G214" s="190" t="str">
        <f t="shared" si="45"/>
        <v/>
      </c>
      <c r="H214" s="191"/>
      <c r="I214" s="192"/>
      <c r="J214" s="193"/>
      <c r="K214" s="163">
        <v>24</v>
      </c>
      <c r="L214" s="165" t="s">
        <v>161</v>
      </c>
      <c r="M214" s="177"/>
      <c r="N214" s="20" t="s">
        <v>186</v>
      </c>
      <c r="O214" s="54"/>
      <c r="P214" s="21" t="s">
        <v>188</v>
      </c>
      <c r="Q214" s="22" t="s">
        <v>188</v>
      </c>
      <c r="R214" s="57"/>
      <c r="S214" s="277"/>
      <c r="T214" s="278"/>
      <c r="U214" s="279"/>
      <c r="V214" s="24"/>
    </row>
    <row r="215" spans="1:31" ht="60" customHeight="1">
      <c r="A215" s="163">
        <v>9</v>
      </c>
      <c r="B215" s="165" t="s">
        <v>159</v>
      </c>
      <c r="C215" s="177"/>
      <c r="D215" s="196" t="s">
        <v>186</v>
      </c>
      <c r="E215" s="195"/>
      <c r="F215" s="189" t="str">
        <f t="shared" si="44"/>
        <v/>
      </c>
      <c r="G215" s="190" t="str">
        <f t="shared" si="45"/>
        <v/>
      </c>
      <c r="H215" s="191"/>
      <c r="I215" s="192"/>
      <c r="J215" s="193"/>
      <c r="K215" s="173">
        <v>25</v>
      </c>
      <c r="L215" s="172" t="s">
        <v>162</v>
      </c>
      <c r="M215" s="177"/>
      <c r="N215" s="27" t="s">
        <v>186</v>
      </c>
      <c r="O215" s="54"/>
      <c r="P215" s="21" t="s">
        <v>188</v>
      </c>
      <c r="Q215" s="22" t="s">
        <v>188</v>
      </c>
      <c r="R215" s="57"/>
      <c r="S215" s="277"/>
      <c r="T215" s="278"/>
      <c r="U215" s="279"/>
      <c r="V215" s="24"/>
    </row>
    <row r="216" spans="1:31" ht="60" customHeight="1">
      <c r="A216" s="173">
        <v>10</v>
      </c>
      <c r="B216" s="172" t="s">
        <v>161</v>
      </c>
      <c r="C216" s="177"/>
      <c r="D216" s="196" t="s">
        <v>186</v>
      </c>
      <c r="E216" s="195"/>
      <c r="F216" s="189" t="str">
        <f t="shared" si="44"/>
        <v/>
      </c>
      <c r="G216" s="190" t="str">
        <f t="shared" si="45"/>
        <v/>
      </c>
      <c r="H216" s="191"/>
      <c r="I216" s="192"/>
      <c r="J216" s="193"/>
      <c r="K216" s="173">
        <v>26</v>
      </c>
      <c r="L216" s="172" t="s">
        <v>164</v>
      </c>
      <c r="M216" s="177"/>
      <c r="N216" s="27" t="s">
        <v>186</v>
      </c>
      <c r="O216" s="54"/>
      <c r="P216" s="21" t="s">
        <v>188</v>
      </c>
      <c r="Q216" s="22" t="s">
        <v>188</v>
      </c>
      <c r="R216" s="57"/>
      <c r="S216" s="277"/>
      <c r="T216" s="278"/>
      <c r="U216" s="279"/>
      <c r="V216" s="24"/>
    </row>
    <row r="217" spans="1:31" ht="60" customHeight="1">
      <c r="A217" s="173">
        <v>11</v>
      </c>
      <c r="B217" s="172" t="s">
        <v>162</v>
      </c>
      <c r="C217" s="177"/>
      <c r="D217" s="196" t="s">
        <v>186</v>
      </c>
      <c r="E217" s="195"/>
      <c r="F217" s="189" t="str">
        <f t="shared" si="44"/>
        <v/>
      </c>
      <c r="G217" s="190" t="str">
        <f t="shared" si="45"/>
        <v/>
      </c>
      <c r="H217" s="191"/>
      <c r="I217" s="192"/>
      <c r="J217" s="193"/>
      <c r="K217" s="173">
        <v>27</v>
      </c>
      <c r="L217" s="172" t="s">
        <v>166</v>
      </c>
      <c r="M217" s="177"/>
      <c r="N217" s="27" t="s">
        <v>186</v>
      </c>
      <c r="O217" s="54"/>
      <c r="P217" s="21" t="s">
        <v>188</v>
      </c>
      <c r="Q217" s="22" t="s">
        <v>188</v>
      </c>
      <c r="R217" s="57"/>
      <c r="S217" s="277"/>
      <c r="T217" s="278"/>
      <c r="U217" s="279"/>
      <c r="V217" s="24"/>
    </row>
    <row r="218" spans="1:31" ht="60" customHeight="1">
      <c r="A218" s="173">
        <v>12</v>
      </c>
      <c r="B218" s="172" t="s">
        <v>164</v>
      </c>
      <c r="C218" s="177"/>
      <c r="D218" s="178" t="s">
        <v>158</v>
      </c>
      <c r="E218" s="194"/>
      <c r="F218" s="189" t="str">
        <f t="shared" si="44"/>
        <v/>
      </c>
      <c r="G218" s="190" t="str">
        <f t="shared" si="45"/>
        <v/>
      </c>
      <c r="H218" s="191"/>
      <c r="I218" s="192"/>
      <c r="J218" s="193"/>
      <c r="K218" s="173">
        <v>28</v>
      </c>
      <c r="L218" s="172" t="s">
        <v>168</v>
      </c>
      <c r="M218" s="177"/>
      <c r="N218" s="13" t="s">
        <v>186</v>
      </c>
      <c r="O218" s="53"/>
      <c r="P218" s="21" t="s">
        <v>188</v>
      </c>
      <c r="Q218" s="22" t="s">
        <v>188</v>
      </c>
      <c r="R218" s="57"/>
      <c r="S218" s="277"/>
      <c r="T218" s="278"/>
      <c r="U218" s="279"/>
      <c r="V218" s="24"/>
    </row>
    <row r="219" spans="1:31" ht="60" customHeight="1">
      <c r="A219" s="173">
        <v>13</v>
      </c>
      <c r="B219" s="172" t="s">
        <v>166</v>
      </c>
      <c r="C219" s="177"/>
      <c r="D219" s="187" t="s">
        <v>158</v>
      </c>
      <c r="E219" s="195"/>
      <c r="F219" s="189" t="str">
        <f t="shared" si="44"/>
        <v/>
      </c>
      <c r="G219" s="190" t="str">
        <f t="shared" si="45"/>
        <v/>
      </c>
      <c r="H219" s="191"/>
      <c r="I219" s="192"/>
      <c r="J219" s="193"/>
      <c r="K219" s="163">
        <v>29</v>
      </c>
      <c r="L219" s="165" t="s">
        <v>160</v>
      </c>
      <c r="M219" s="177"/>
      <c r="N219" s="20" t="s">
        <v>186</v>
      </c>
      <c r="O219" s="54"/>
      <c r="P219" s="21" t="s">
        <v>188</v>
      </c>
      <c r="Q219" s="22" t="s">
        <v>188</v>
      </c>
      <c r="R219" s="57"/>
      <c r="S219" s="277"/>
      <c r="T219" s="278"/>
      <c r="U219" s="279"/>
      <c r="V219" s="24"/>
      <c r="Z219" s="280"/>
      <c r="AA219" s="280"/>
      <c r="AB219" s="280"/>
      <c r="AC219" s="280"/>
      <c r="AD219" s="280"/>
      <c r="AE219" s="280"/>
    </row>
    <row r="220" spans="1:31" ht="60" customHeight="1">
      <c r="A220" s="173">
        <v>14</v>
      </c>
      <c r="B220" s="172" t="s">
        <v>168</v>
      </c>
      <c r="C220" s="177"/>
      <c r="D220" s="187" t="s">
        <v>158</v>
      </c>
      <c r="E220" s="195"/>
      <c r="F220" s="189" t="str">
        <f t="shared" si="44"/>
        <v/>
      </c>
      <c r="G220" s="190" t="str">
        <f t="shared" si="45"/>
        <v/>
      </c>
      <c r="H220" s="191"/>
      <c r="I220" s="192"/>
      <c r="J220" s="193"/>
      <c r="K220" s="163">
        <v>30</v>
      </c>
      <c r="L220" s="165" t="s">
        <v>159</v>
      </c>
      <c r="M220" s="177"/>
      <c r="N220" s="20" t="s">
        <v>186</v>
      </c>
      <c r="O220" s="54"/>
      <c r="P220" s="21" t="s">
        <v>188</v>
      </c>
      <c r="Q220" s="22" t="s">
        <v>188</v>
      </c>
      <c r="R220" s="57"/>
      <c r="S220" s="277"/>
      <c r="T220" s="278"/>
      <c r="U220" s="279"/>
      <c r="V220" s="24"/>
    </row>
    <row r="221" spans="1:31" ht="60" customHeight="1" thickBot="1">
      <c r="A221" s="163">
        <v>15</v>
      </c>
      <c r="B221" s="165" t="s">
        <v>160</v>
      </c>
      <c r="C221" s="177"/>
      <c r="D221" s="196" t="s">
        <v>186</v>
      </c>
      <c r="E221" s="194"/>
      <c r="F221" s="189" t="str">
        <f t="shared" si="44"/>
        <v/>
      </c>
      <c r="G221" s="190" t="str">
        <f t="shared" si="45"/>
        <v/>
      </c>
      <c r="H221" s="191"/>
      <c r="I221" s="192"/>
      <c r="J221" s="193"/>
      <c r="K221" s="198"/>
      <c r="L221" s="186"/>
      <c r="M221" s="177"/>
      <c r="N221" s="30" t="s">
        <v>186</v>
      </c>
      <c r="O221" s="59"/>
      <c r="P221" s="31" t="s">
        <v>188</v>
      </c>
      <c r="Q221" s="32" t="s">
        <v>188</v>
      </c>
      <c r="R221" s="60"/>
      <c r="S221" s="277"/>
      <c r="T221" s="278"/>
      <c r="U221" s="279"/>
      <c r="V221" s="33"/>
    </row>
    <row r="222" spans="1:31" ht="60" customHeight="1" thickTop="1" thickBot="1">
      <c r="A222" s="167">
        <v>16</v>
      </c>
      <c r="B222" s="168" t="s">
        <v>159</v>
      </c>
      <c r="C222" s="199"/>
      <c r="D222" s="200" t="s">
        <v>186</v>
      </c>
      <c r="E222" s="201"/>
      <c r="F222" s="202" t="str">
        <f t="shared" si="44"/>
        <v/>
      </c>
      <c r="G222" s="203" t="str">
        <f t="shared" si="45"/>
        <v/>
      </c>
      <c r="H222" s="204"/>
      <c r="I222" s="205"/>
      <c r="J222" s="206"/>
      <c r="K222" s="340" t="s">
        <v>172</v>
      </c>
      <c r="L222" s="341"/>
      <c r="M222" s="341"/>
      <c r="N222" s="283">
        <f>SUM(F207:F222,P207:P221)</f>
        <v>0</v>
      </c>
      <c r="O222" s="283"/>
      <c r="P222" s="283"/>
      <c r="Q222" s="283"/>
      <c r="R222" s="284" t="s">
        <v>173</v>
      </c>
      <c r="S222" s="285"/>
      <c r="T222" s="282">
        <f>COUNTA(C207:C222,M207:M221)-COUNTIF(C207:C222,":")-COUNTIF(M207:M221,":")</f>
        <v>0</v>
      </c>
      <c r="U222" s="282"/>
      <c r="V222" s="39" t="s">
        <v>174</v>
      </c>
      <c r="W222" s="40"/>
    </row>
    <row r="223" spans="1:31" ht="21.75" customHeight="1">
      <c r="A223" s="41" t="s">
        <v>175</v>
      </c>
      <c r="K223" s="9"/>
      <c r="L223" s="4"/>
      <c r="T223" s="42"/>
    </row>
    <row r="224" spans="1:31" ht="21.75" customHeight="1">
      <c r="A224" s="41" t="s">
        <v>176</v>
      </c>
      <c r="K224" s="9"/>
      <c r="L224" s="4"/>
    </row>
    <row r="225" spans="1:24" ht="21" customHeight="1">
      <c r="A225" s="43" t="s">
        <v>177</v>
      </c>
      <c r="L225" s="4"/>
      <c r="S225" s="9"/>
      <c r="T225" s="9"/>
      <c r="U225" s="9"/>
      <c r="V225" s="44"/>
    </row>
    <row r="226" spans="1:24" ht="42" customHeight="1" thickBot="1">
      <c r="A226" s="289" t="s">
        <v>142</v>
      </c>
      <c r="B226" s="289"/>
      <c r="C226" s="289"/>
      <c r="D226" s="289"/>
      <c r="E226" s="289"/>
      <c r="F226" s="289"/>
      <c r="G226" s="289"/>
      <c r="H226" s="289"/>
      <c r="I226" s="289"/>
      <c r="J226" s="289"/>
      <c r="K226" s="289"/>
      <c r="L226" s="289"/>
      <c r="M226" s="289"/>
      <c r="N226" s="289"/>
      <c r="O226" s="289"/>
      <c r="P226" s="289"/>
      <c r="Q226" s="289"/>
      <c r="R226" s="289"/>
      <c r="S226" s="289"/>
      <c r="T226" s="289"/>
      <c r="U226" s="289"/>
      <c r="V226" s="289"/>
      <c r="W226" s="3"/>
      <c r="X226" s="3"/>
    </row>
    <row r="227" spans="1:24" ht="41.25" customHeight="1" thickBot="1">
      <c r="A227" s="290" t="s">
        <v>143</v>
      </c>
      <c r="B227" s="291"/>
      <c r="C227" s="327" t="str">
        <f>IF($C$2="","",$C$2)</f>
        <v/>
      </c>
      <c r="D227" s="328"/>
      <c r="E227" s="328"/>
      <c r="F227" s="328"/>
      <c r="G227" s="328"/>
      <c r="H227" s="328"/>
      <c r="I227" s="328"/>
      <c r="J227" s="329"/>
      <c r="K227" s="3"/>
      <c r="L227" s="3"/>
      <c r="V227" s="5" t="s">
        <v>189</v>
      </c>
      <c r="W227" s="6"/>
      <c r="X227" s="6"/>
    </row>
    <row r="228" spans="1:24" ht="41.25" customHeight="1" thickBot="1">
      <c r="A228" s="295" t="s">
        <v>145</v>
      </c>
      <c r="B228" s="296"/>
      <c r="C228" s="330" t="str">
        <f>IF($C$3="","",$C$3)</f>
        <v/>
      </c>
      <c r="D228" s="331"/>
      <c r="E228" s="331"/>
      <c r="F228" s="331"/>
      <c r="G228" s="331"/>
      <c r="H228" s="331"/>
      <c r="I228" s="331"/>
      <c r="J228" s="332"/>
      <c r="K228" s="7"/>
      <c r="L228" s="300" t="s">
        <v>146</v>
      </c>
      <c r="M228" s="301"/>
      <c r="N228" s="333" t="str">
        <f>IF($N$3="","",$N$3)</f>
        <v/>
      </c>
      <c r="O228" s="334"/>
      <c r="P228" s="334"/>
      <c r="Q228" s="334"/>
      <c r="R228" s="334"/>
      <c r="S228" s="334"/>
      <c r="T228" s="334"/>
      <c r="U228" s="334"/>
      <c r="V228" s="212"/>
      <c r="W228" s="8"/>
      <c r="X228" s="3"/>
    </row>
    <row r="229" spans="1:24" ht="22.5" customHeight="1" thickBot="1"/>
    <row r="230" spans="1:24" ht="30" customHeight="1">
      <c r="A230" s="304" t="s">
        <v>147</v>
      </c>
      <c r="B230" s="306" t="s">
        <v>148</v>
      </c>
      <c r="C230" s="308" t="s">
        <v>149</v>
      </c>
      <c r="D230" s="309"/>
      <c r="E230" s="310"/>
      <c r="F230" s="311" t="s">
        <v>150</v>
      </c>
      <c r="G230" s="312"/>
      <c r="H230" s="160" t="s">
        <v>151</v>
      </c>
      <c r="I230" s="313" t="s">
        <v>152</v>
      </c>
      <c r="J230" s="315" t="s">
        <v>153</v>
      </c>
      <c r="K230" s="304" t="s">
        <v>147</v>
      </c>
      <c r="L230" s="306" t="s">
        <v>148</v>
      </c>
      <c r="M230" s="308" t="s">
        <v>149</v>
      </c>
      <c r="N230" s="309"/>
      <c r="O230" s="310"/>
      <c r="P230" s="311" t="s">
        <v>150</v>
      </c>
      <c r="Q230" s="312"/>
      <c r="R230" s="160" t="s">
        <v>151</v>
      </c>
      <c r="S230" s="317" t="s">
        <v>152</v>
      </c>
      <c r="T230" s="318"/>
      <c r="U230" s="319"/>
      <c r="V230" s="315" t="s">
        <v>153</v>
      </c>
    </row>
    <row r="231" spans="1:24" ht="26.25" customHeight="1" thickBot="1">
      <c r="A231" s="305"/>
      <c r="B231" s="307"/>
      <c r="C231" s="323" t="s">
        <v>154</v>
      </c>
      <c r="D231" s="324"/>
      <c r="E231" s="325"/>
      <c r="F231" s="161" t="s">
        <v>155</v>
      </c>
      <c r="G231" s="10" t="s">
        <v>156</v>
      </c>
      <c r="H231" s="162" t="s">
        <v>155</v>
      </c>
      <c r="I231" s="314"/>
      <c r="J231" s="316"/>
      <c r="K231" s="305"/>
      <c r="L231" s="307"/>
      <c r="M231" s="323" t="s">
        <v>154</v>
      </c>
      <c r="N231" s="324"/>
      <c r="O231" s="325"/>
      <c r="P231" s="161" t="s">
        <v>155</v>
      </c>
      <c r="Q231" s="10" t="s">
        <v>156</v>
      </c>
      <c r="R231" s="162" t="s">
        <v>155</v>
      </c>
      <c r="S231" s="320"/>
      <c r="T231" s="321"/>
      <c r="U231" s="322"/>
      <c r="V231" s="316"/>
    </row>
    <row r="232" spans="1:24" ht="60" customHeight="1" thickTop="1">
      <c r="A232" s="171">
        <v>1</v>
      </c>
      <c r="B232" s="210" t="s">
        <v>163</v>
      </c>
      <c r="C232" s="177"/>
      <c r="D232" s="178" t="s">
        <v>158</v>
      </c>
      <c r="E232" s="179"/>
      <c r="F232" s="180" t="str">
        <f>IF(C232="","",E232-C232-(TIME(0,H232,0)))</f>
        <v/>
      </c>
      <c r="G232" s="181" t="str">
        <f>IF(C232="","",IF(MINUTE(E232-C232-TIME(0,H232,0))=0,"00",MINUTE(E232-C232-TIME(0,H232,0))))</f>
        <v/>
      </c>
      <c r="H232" s="182"/>
      <c r="I232" s="183"/>
      <c r="J232" s="184"/>
      <c r="K232" s="185">
        <v>17</v>
      </c>
      <c r="L232" s="172" t="s">
        <v>167</v>
      </c>
      <c r="M232" s="177"/>
      <c r="N232" s="13" t="s">
        <v>158</v>
      </c>
      <c r="O232" s="51"/>
      <c r="P232" s="14" t="str">
        <f>IF(M232="","",O232-M232-(TIME(0,R232,0)))</f>
        <v/>
      </c>
      <c r="Q232" s="15" t="str">
        <f>IF(M232="","",IF(MINUTE(O232-M232-TIME(0,R232,0))=0,"00",MINUTE(O232-M232-TIME(0,R232,0))))</f>
        <v/>
      </c>
      <c r="R232" s="56"/>
      <c r="S232" s="286"/>
      <c r="T232" s="287"/>
      <c r="U232" s="288"/>
      <c r="V232" s="18"/>
    </row>
    <row r="233" spans="1:24" ht="60" customHeight="1">
      <c r="A233" s="173">
        <v>2</v>
      </c>
      <c r="B233" s="172" t="s">
        <v>162</v>
      </c>
      <c r="C233" s="177"/>
      <c r="D233" s="187" t="s">
        <v>158</v>
      </c>
      <c r="E233" s="188"/>
      <c r="F233" s="189" t="str">
        <f t="shared" ref="F233:F247" si="46">IF(C233="","",E233-C233-(TIME(0,H233,0)))</f>
        <v/>
      </c>
      <c r="G233" s="190" t="str">
        <f t="shared" ref="G233:G247" si="47">IF(C233="","",IF(MINUTE(E233-C233-TIME(0,H233,0))=0,"00",MINUTE(E233-C233-TIME(0,H233,0))))</f>
        <v/>
      </c>
      <c r="H233" s="191"/>
      <c r="I233" s="192"/>
      <c r="J233" s="193"/>
      <c r="K233" s="173">
        <v>18</v>
      </c>
      <c r="L233" s="172" t="s">
        <v>166</v>
      </c>
      <c r="M233" s="177"/>
      <c r="N233" s="20" t="s">
        <v>186</v>
      </c>
      <c r="O233" s="52"/>
      <c r="P233" s="21" t="str">
        <f t="shared" ref="P233:P246" si="48">IF(M233="","",O233-M233-(TIME(0,R233,0)))</f>
        <v/>
      </c>
      <c r="Q233" s="22" t="str">
        <f t="shared" ref="Q233:Q246" si="49">IF(M233="","",IF(MINUTE(O233-M233-TIME(0,R233,0))=0,"00",MINUTE(O233-M233-TIME(0,R233,0))))</f>
        <v/>
      </c>
      <c r="R233" s="57"/>
      <c r="S233" s="277"/>
      <c r="T233" s="278"/>
      <c r="U233" s="279"/>
      <c r="V233" s="24"/>
    </row>
    <row r="234" spans="1:24" ht="60" customHeight="1">
      <c r="A234" s="173">
        <v>3</v>
      </c>
      <c r="B234" s="172" t="s">
        <v>164</v>
      </c>
      <c r="C234" s="177"/>
      <c r="D234" s="187" t="s">
        <v>158</v>
      </c>
      <c r="E234" s="194"/>
      <c r="F234" s="189" t="str">
        <f t="shared" si="46"/>
        <v/>
      </c>
      <c r="G234" s="190" t="str">
        <f t="shared" si="47"/>
        <v/>
      </c>
      <c r="H234" s="191"/>
      <c r="I234" s="192"/>
      <c r="J234" s="193"/>
      <c r="K234" s="173">
        <v>19</v>
      </c>
      <c r="L234" s="172" t="s">
        <v>168</v>
      </c>
      <c r="M234" s="177"/>
      <c r="N234" s="20" t="s">
        <v>158</v>
      </c>
      <c r="O234" s="53"/>
      <c r="P234" s="21" t="str">
        <f t="shared" si="48"/>
        <v/>
      </c>
      <c r="Q234" s="22" t="str">
        <f t="shared" si="49"/>
        <v/>
      </c>
      <c r="R234" s="57"/>
      <c r="S234" s="277"/>
      <c r="T234" s="278"/>
      <c r="U234" s="279"/>
      <c r="V234" s="24"/>
    </row>
    <row r="235" spans="1:24" ht="60" customHeight="1">
      <c r="A235" s="173">
        <v>4</v>
      </c>
      <c r="B235" s="172" t="s">
        <v>166</v>
      </c>
      <c r="C235" s="177"/>
      <c r="D235" s="187" t="s">
        <v>158</v>
      </c>
      <c r="E235" s="188"/>
      <c r="F235" s="189" t="str">
        <f t="shared" si="46"/>
        <v/>
      </c>
      <c r="G235" s="190" t="str">
        <f t="shared" si="47"/>
        <v/>
      </c>
      <c r="H235" s="191"/>
      <c r="I235" s="192"/>
      <c r="J235" s="193"/>
      <c r="K235" s="163">
        <v>20</v>
      </c>
      <c r="L235" s="165" t="s">
        <v>160</v>
      </c>
      <c r="M235" s="177"/>
      <c r="N235" s="20" t="s">
        <v>158</v>
      </c>
      <c r="O235" s="52"/>
      <c r="P235" s="21" t="str">
        <f t="shared" si="48"/>
        <v/>
      </c>
      <c r="Q235" s="22" t="str">
        <f t="shared" si="49"/>
        <v/>
      </c>
      <c r="R235" s="57"/>
      <c r="S235" s="277"/>
      <c r="T235" s="278"/>
      <c r="U235" s="279"/>
      <c r="V235" s="24"/>
    </row>
    <row r="236" spans="1:24" ht="60" customHeight="1">
      <c r="A236" s="173">
        <v>5</v>
      </c>
      <c r="B236" s="172" t="s">
        <v>168</v>
      </c>
      <c r="C236" s="177"/>
      <c r="D236" s="187" t="s">
        <v>158</v>
      </c>
      <c r="E236" s="195"/>
      <c r="F236" s="189" t="str">
        <f t="shared" si="46"/>
        <v/>
      </c>
      <c r="G236" s="190" t="str">
        <f t="shared" si="47"/>
        <v/>
      </c>
      <c r="H236" s="191"/>
      <c r="I236" s="192"/>
      <c r="J236" s="193"/>
      <c r="K236" s="163">
        <v>21</v>
      </c>
      <c r="L236" s="165" t="s">
        <v>159</v>
      </c>
      <c r="M236" s="177"/>
      <c r="N236" s="20" t="s">
        <v>158</v>
      </c>
      <c r="O236" s="54"/>
      <c r="P236" s="21" t="str">
        <f t="shared" si="48"/>
        <v/>
      </c>
      <c r="Q236" s="22" t="str">
        <f t="shared" si="49"/>
        <v/>
      </c>
      <c r="R236" s="57"/>
      <c r="S236" s="277"/>
      <c r="T236" s="278"/>
      <c r="U236" s="279"/>
      <c r="V236" s="24"/>
    </row>
    <row r="237" spans="1:24" ht="60" customHeight="1">
      <c r="A237" s="163">
        <v>6</v>
      </c>
      <c r="B237" s="165" t="s">
        <v>160</v>
      </c>
      <c r="C237" s="177"/>
      <c r="D237" s="187" t="s">
        <v>158</v>
      </c>
      <c r="E237" s="195"/>
      <c r="F237" s="189" t="str">
        <f t="shared" si="46"/>
        <v/>
      </c>
      <c r="G237" s="190" t="str">
        <f t="shared" si="47"/>
        <v/>
      </c>
      <c r="H237" s="191"/>
      <c r="I237" s="192"/>
      <c r="J237" s="193"/>
      <c r="K237" s="173">
        <v>22</v>
      </c>
      <c r="L237" s="172" t="s">
        <v>161</v>
      </c>
      <c r="M237" s="177"/>
      <c r="N237" s="20" t="s">
        <v>186</v>
      </c>
      <c r="O237" s="54"/>
      <c r="P237" s="21" t="str">
        <f t="shared" si="48"/>
        <v/>
      </c>
      <c r="Q237" s="22" t="str">
        <f t="shared" si="49"/>
        <v/>
      </c>
      <c r="R237" s="57"/>
      <c r="S237" s="277"/>
      <c r="T237" s="278"/>
      <c r="U237" s="279"/>
      <c r="V237" s="24"/>
    </row>
    <row r="238" spans="1:24" ht="60" customHeight="1">
      <c r="A238" s="163">
        <v>7</v>
      </c>
      <c r="B238" s="165" t="s">
        <v>159</v>
      </c>
      <c r="C238" s="177"/>
      <c r="D238" s="187" t="s">
        <v>158</v>
      </c>
      <c r="E238" s="195"/>
      <c r="F238" s="189" t="str">
        <f t="shared" si="46"/>
        <v/>
      </c>
      <c r="G238" s="190" t="str">
        <f t="shared" si="47"/>
        <v/>
      </c>
      <c r="H238" s="191"/>
      <c r="I238" s="192"/>
      <c r="J238" s="193"/>
      <c r="K238" s="173">
        <v>23</v>
      </c>
      <c r="L238" s="172" t="s">
        <v>162</v>
      </c>
      <c r="M238" s="177"/>
      <c r="N238" s="20" t="s">
        <v>186</v>
      </c>
      <c r="O238" s="54"/>
      <c r="P238" s="21" t="str">
        <f t="shared" si="48"/>
        <v/>
      </c>
      <c r="Q238" s="22" t="str">
        <f t="shared" si="49"/>
        <v/>
      </c>
      <c r="R238" s="57"/>
      <c r="S238" s="277"/>
      <c r="T238" s="278"/>
      <c r="U238" s="279"/>
      <c r="V238" s="24"/>
    </row>
    <row r="239" spans="1:24" ht="60" customHeight="1">
      <c r="A239" s="173">
        <v>8</v>
      </c>
      <c r="B239" s="172" t="s">
        <v>161</v>
      </c>
      <c r="C239" s="177"/>
      <c r="D239" s="187" t="s">
        <v>186</v>
      </c>
      <c r="E239" s="195"/>
      <c r="F239" s="189" t="str">
        <f t="shared" si="46"/>
        <v/>
      </c>
      <c r="G239" s="190" t="str">
        <f t="shared" si="47"/>
        <v/>
      </c>
      <c r="H239" s="191"/>
      <c r="I239" s="192"/>
      <c r="J239" s="193"/>
      <c r="K239" s="173">
        <v>24</v>
      </c>
      <c r="L239" s="172" t="s">
        <v>164</v>
      </c>
      <c r="M239" s="177"/>
      <c r="N239" s="20" t="s">
        <v>186</v>
      </c>
      <c r="O239" s="54"/>
      <c r="P239" s="21" t="str">
        <f t="shared" si="48"/>
        <v/>
      </c>
      <c r="Q239" s="22" t="str">
        <f t="shared" si="49"/>
        <v/>
      </c>
      <c r="R239" s="57"/>
      <c r="S239" s="277"/>
      <c r="T239" s="278"/>
      <c r="U239" s="279"/>
      <c r="V239" s="24"/>
    </row>
    <row r="240" spans="1:24" ht="60" customHeight="1">
      <c r="A240" s="173">
        <v>9</v>
      </c>
      <c r="B240" s="172" t="s">
        <v>162</v>
      </c>
      <c r="C240" s="177"/>
      <c r="D240" s="196" t="s">
        <v>186</v>
      </c>
      <c r="E240" s="195"/>
      <c r="F240" s="189" t="str">
        <f t="shared" si="46"/>
        <v/>
      </c>
      <c r="G240" s="190" t="str">
        <f t="shared" si="47"/>
        <v/>
      </c>
      <c r="H240" s="191"/>
      <c r="I240" s="192"/>
      <c r="J240" s="193"/>
      <c r="K240" s="173">
        <v>25</v>
      </c>
      <c r="L240" s="172" t="s">
        <v>166</v>
      </c>
      <c r="M240" s="177"/>
      <c r="N240" s="27" t="s">
        <v>186</v>
      </c>
      <c r="O240" s="54"/>
      <c r="P240" s="21" t="str">
        <f t="shared" si="48"/>
        <v/>
      </c>
      <c r="Q240" s="22" t="str">
        <f t="shared" si="49"/>
        <v/>
      </c>
      <c r="R240" s="57"/>
      <c r="S240" s="277"/>
      <c r="T240" s="278"/>
      <c r="U240" s="279"/>
      <c r="V240" s="24"/>
    </row>
    <row r="241" spans="1:31" ht="60" customHeight="1">
      <c r="A241" s="173">
        <v>10</v>
      </c>
      <c r="B241" s="172" t="s">
        <v>164</v>
      </c>
      <c r="C241" s="177"/>
      <c r="D241" s="196" t="s">
        <v>186</v>
      </c>
      <c r="E241" s="195"/>
      <c r="F241" s="189" t="str">
        <f t="shared" si="46"/>
        <v/>
      </c>
      <c r="G241" s="190" t="str">
        <f t="shared" si="47"/>
        <v/>
      </c>
      <c r="H241" s="191"/>
      <c r="I241" s="192"/>
      <c r="J241" s="193"/>
      <c r="K241" s="173">
        <v>26</v>
      </c>
      <c r="L241" s="172" t="s">
        <v>168</v>
      </c>
      <c r="M241" s="177"/>
      <c r="N241" s="27" t="s">
        <v>158</v>
      </c>
      <c r="O241" s="54"/>
      <c r="P241" s="21" t="str">
        <f t="shared" si="48"/>
        <v/>
      </c>
      <c r="Q241" s="22" t="str">
        <f t="shared" si="49"/>
        <v/>
      </c>
      <c r="R241" s="57"/>
      <c r="S241" s="277"/>
      <c r="T241" s="278"/>
      <c r="U241" s="279"/>
      <c r="V241" s="24"/>
    </row>
    <row r="242" spans="1:31" ht="60" customHeight="1">
      <c r="A242" s="173">
        <v>11</v>
      </c>
      <c r="B242" s="172" t="s">
        <v>166</v>
      </c>
      <c r="C242" s="177"/>
      <c r="D242" s="196" t="s">
        <v>186</v>
      </c>
      <c r="E242" s="195"/>
      <c r="F242" s="189" t="str">
        <f t="shared" si="46"/>
        <v/>
      </c>
      <c r="G242" s="190" t="str">
        <f t="shared" si="47"/>
        <v/>
      </c>
      <c r="H242" s="191"/>
      <c r="I242" s="192"/>
      <c r="J242" s="193"/>
      <c r="K242" s="163">
        <v>27</v>
      </c>
      <c r="L242" s="165" t="s">
        <v>160</v>
      </c>
      <c r="M242" s="177"/>
      <c r="N242" s="27" t="s">
        <v>158</v>
      </c>
      <c r="O242" s="54"/>
      <c r="P242" s="21" t="str">
        <f t="shared" si="48"/>
        <v/>
      </c>
      <c r="Q242" s="22" t="str">
        <f t="shared" si="49"/>
        <v/>
      </c>
      <c r="R242" s="57"/>
      <c r="S242" s="277"/>
      <c r="T242" s="278"/>
      <c r="U242" s="279"/>
      <c r="V242" s="24"/>
    </row>
    <row r="243" spans="1:31" ht="60" customHeight="1">
      <c r="A243" s="173">
        <v>12</v>
      </c>
      <c r="B243" s="172" t="s">
        <v>168</v>
      </c>
      <c r="C243" s="177"/>
      <c r="D243" s="178" t="s">
        <v>158</v>
      </c>
      <c r="E243" s="194"/>
      <c r="F243" s="189" t="str">
        <f t="shared" si="46"/>
        <v/>
      </c>
      <c r="G243" s="190" t="str">
        <f t="shared" si="47"/>
        <v/>
      </c>
      <c r="H243" s="191"/>
      <c r="I243" s="192"/>
      <c r="J243" s="193"/>
      <c r="K243" s="163">
        <v>28</v>
      </c>
      <c r="L243" s="165" t="s">
        <v>159</v>
      </c>
      <c r="M243" s="177"/>
      <c r="N243" s="13" t="s">
        <v>158</v>
      </c>
      <c r="O243" s="53"/>
      <c r="P243" s="21" t="str">
        <f t="shared" si="48"/>
        <v/>
      </c>
      <c r="Q243" s="22" t="str">
        <f t="shared" si="49"/>
        <v/>
      </c>
      <c r="R243" s="57"/>
      <c r="S243" s="277"/>
      <c r="T243" s="278"/>
      <c r="U243" s="279"/>
      <c r="V243" s="24"/>
    </row>
    <row r="244" spans="1:31" ht="60" customHeight="1">
      <c r="A244" s="163">
        <v>13</v>
      </c>
      <c r="B244" s="165" t="s">
        <v>160</v>
      </c>
      <c r="C244" s="177"/>
      <c r="D244" s="187" t="s">
        <v>158</v>
      </c>
      <c r="E244" s="195"/>
      <c r="F244" s="189" t="str">
        <f t="shared" si="46"/>
        <v/>
      </c>
      <c r="G244" s="190" t="str">
        <f t="shared" si="47"/>
        <v/>
      </c>
      <c r="H244" s="191"/>
      <c r="I244" s="192"/>
      <c r="J244" s="193"/>
      <c r="K244" s="173">
        <v>29</v>
      </c>
      <c r="L244" s="172" t="s">
        <v>161</v>
      </c>
      <c r="M244" s="177"/>
      <c r="N244" s="20" t="s">
        <v>186</v>
      </c>
      <c r="O244" s="54"/>
      <c r="P244" s="21" t="str">
        <f t="shared" si="48"/>
        <v/>
      </c>
      <c r="Q244" s="22" t="str">
        <f t="shared" si="49"/>
        <v/>
      </c>
      <c r="R244" s="57"/>
      <c r="S244" s="277"/>
      <c r="T244" s="278"/>
      <c r="U244" s="279"/>
      <c r="V244" s="24"/>
      <c r="Z244" s="280"/>
      <c r="AA244" s="280"/>
      <c r="AB244" s="280"/>
      <c r="AC244" s="280"/>
      <c r="AD244" s="280"/>
      <c r="AE244" s="280"/>
    </row>
    <row r="245" spans="1:31" ht="60" customHeight="1">
      <c r="A245" s="163">
        <v>14</v>
      </c>
      <c r="B245" s="165" t="s">
        <v>159</v>
      </c>
      <c r="C245" s="177"/>
      <c r="D245" s="187" t="s">
        <v>158</v>
      </c>
      <c r="E245" s="195"/>
      <c r="F245" s="189" t="str">
        <f t="shared" si="46"/>
        <v/>
      </c>
      <c r="G245" s="190" t="str">
        <f t="shared" si="47"/>
        <v/>
      </c>
      <c r="H245" s="191"/>
      <c r="I245" s="192"/>
      <c r="J245" s="193"/>
      <c r="K245" s="173">
        <v>30</v>
      </c>
      <c r="L245" s="172" t="s">
        <v>162</v>
      </c>
      <c r="M245" s="177"/>
      <c r="N245" s="20" t="s">
        <v>186</v>
      </c>
      <c r="O245" s="54"/>
      <c r="P245" s="21" t="str">
        <f t="shared" si="48"/>
        <v/>
      </c>
      <c r="Q245" s="22" t="str">
        <f t="shared" si="49"/>
        <v/>
      </c>
      <c r="R245" s="57"/>
      <c r="S245" s="277"/>
      <c r="T245" s="278"/>
      <c r="U245" s="279"/>
      <c r="V245" s="24"/>
    </row>
    <row r="246" spans="1:31" ht="60" customHeight="1" thickBot="1">
      <c r="A246" s="173">
        <v>15</v>
      </c>
      <c r="B246" s="172" t="s">
        <v>161</v>
      </c>
      <c r="C246" s="177"/>
      <c r="D246" s="196" t="s">
        <v>186</v>
      </c>
      <c r="E246" s="194"/>
      <c r="F246" s="189" t="str">
        <f t="shared" si="46"/>
        <v/>
      </c>
      <c r="G246" s="190" t="str">
        <f t="shared" si="47"/>
        <v/>
      </c>
      <c r="H246" s="191"/>
      <c r="I246" s="192"/>
      <c r="J246" s="193"/>
      <c r="K246" s="198">
        <v>31</v>
      </c>
      <c r="L246" s="172" t="s">
        <v>164</v>
      </c>
      <c r="M246" s="177"/>
      <c r="N246" s="30" t="s">
        <v>158</v>
      </c>
      <c r="O246" s="59"/>
      <c r="P246" s="31" t="str">
        <f t="shared" si="48"/>
        <v/>
      </c>
      <c r="Q246" s="32" t="str">
        <f t="shared" si="49"/>
        <v/>
      </c>
      <c r="R246" s="60"/>
      <c r="S246" s="277"/>
      <c r="T246" s="278"/>
      <c r="U246" s="279"/>
      <c r="V246" s="33"/>
    </row>
    <row r="247" spans="1:31" ht="60" customHeight="1" thickTop="1" thickBot="1">
      <c r="A247" s="174">
        <v>16</v>
      </c>
      <c r="B247" s="175" t="s">
        <v>162</v>
      </c>
      <c r="C247" s="199"/>
      <c r="D247" s="200" t="s">
        <v>186</v>
      </c>
      <c r="E247" s="201"/>
      <c r="F247" s="202" t="str">
        <f t="shared" si="46"/>
        <v/>
      </c>
      <c r="G247" s="203" t="str">
        <f t="shared" si="47"/>
        <v/>
      </c>
      <c r="H247" s="204"/>
      <c r="I247" s="205"/>
      <c r="J247" s="206"/>
      <c r="K247" s="340" t="s">
        <v>172</v>
      </c>
      <c r="L247" s="341"/>
      <c r="M247" s="341"/>
      <c r="N247" s="283">
        <f>SUM(F232:F247,P232:P246)</f>
        <v>0</v>
      </c>
      <c r="O247" s="283"/>
      <c r="P247" s="283"/>
      <c r="Q247" s="283"/>
      <c r="R247" s="284" t="s">
        <v>173</v>
      </c>
      <c r="S247" s="285"/>
      <c r="T247" s="282">
        <f>COUNTA(C232:C247,M232:M246)-COUNTIF(C232:C247,":")-COUNTIF(M232:M246,":")</f>
        <v>0</v>
      </c>
      <c r="U247" s="282"/>
      <c r="V247" s="39" t="s">
        <v>174</v>
      </c>
      <c r="W247" s="40"/>
    </row>
    <row r="248" spans="1:31" ht="21.75" customHeight="1">
      <c r="A248" s="41" t="s">
        <v>175</v>
      </c>
      <c r="K248" s="9"/>
      <c r="L248" s="4"/>
      <c r="T248" s="42"/>
    </row>
    <row r="249" spans="1:31" ht="21.75" customHeight="1">
      <c r="A249" s="41" t="s">
        <v>176</v>
      </c>
      <c r="K249" s="9"/>
      <c r="L249" s="4"/>
    </row>
    <row r="250" spans="1:31" ht="21" customHeight="1">
      <c r="A250" s="43" t="s">
        <v>177</v>
      </c>
      <c r="L250" s="4"/>
      <c r="S250" s="9"/>
      <c r="T250" s="9"/>
      <c r="U250" s="9"/>
      <c r="V250" s="44"/>
    </row>
    <row r="251" spans="1:31" ht="42" customHeight="1" thickBot="1">
      <c r="A251" s="289" t="s">
        <v>142</v>
      </c>
      <c r="B251" s="289"/>
      <c r="C251" s="289"/>
      <c r="D251" s="289"/>
      <c r="E251" s="289"/>
      <c r="F251" s="289"/>
      <c r="G251" s="289"/>
      <c r="H251" s="289"/>
      <c r="I251" s="289"/>
      <c r="J251" s="289"/>
      <c r="K251" s="289"/>
      <c r="L251" s="289"/>
      <c r="M251" s="289"/>
      <c r="N251" s="289"/>
      <c r="O251" s="289"/>
      <c r="P251" s="289"/>
      <c r="Q251" s="289"/>
      <c r="R251" s="289"/>
      <c r="S251" s="289"/>
      <c r="T251" s="289"/>
      <c r="U251" s="289"/>
      <c r="V251" s="289"/>
      <c r="W251" s="3"/>
      <c r="X251" s="3"/>
    </row>
    <row r="252" spans="1:31" ht="41.25" customHeight="1" thickBot="1">
      <c r="A252" s="290" t="s">
        <v>143</v>
      </c>
      <c r="B252" s="291"/>
      <c r="C252" s="327" t="str">
        <f>IF($C$2="","",$C$2)</f>
        <v/>
      </c>
      <c r="D252" s="328"/>
      <c r="E252" s="328"/>
      <c r="F252" s="328"/>
      <c r="G252" s="328"/>
      <c r="H252" s="328"/>
      <c r="I252" s="328"/>
      <c r="J252" s="329"/>
      <c r="K252" s="3"/>
      <c r="L252" s="3"/>
      <c r="V252" s="5" t="s">
        <v>190</v>
      </c>
      <c r="W252" s="6"/>
      <c r="X252" s="6"/>
    </row>
    <row r="253" spans="1:31" ht="41.25" customHeight="1" thickBot="1">
      <c r="A253" s="295" t="s">
        <v>145</v>
      </c>
      <c r="B253" s="296"/>
      <c r="C253" s="330" t="str">
        <f>IF($C$3="","",$C$3)</f>
        <v/>
      </c>
      <c r="D253" s="331"/>
      <c r="E253" s="331"/>
      <c r="F253" s="331"/>
      <c r="G253" s="331"/>
      <c r="H253" s="331"/>
      <c r="I253" s="331"/>
      <c r="J253" s="332"/>
      <c r="K253" s="7"/>
      <c r="L253" s="300" t="s">
        <v>146</v>
      </c>
      <c r="M253" s="301"/>
      <c r="N253" s="333" t="str">
        <f>IF($N$3="","",$N$3)</f>
        <v/>
      </c>
      <c r="O253" s="334"/>
      <c r="P253" s="334"/>
      <c r="Q253" s="334"/>
      <c r="R253" s="334"/>
      <c r="S253" s="334"/>
      <c r="T253" s="334"/>
      <c r="U253" s="334"/>
      <c r="V253" s="212"/>
      <c r="W253" s="8"/>
      <c r="X253" s="3"/>
    </row>
    <row r="254" spans="1:31" ht="22.5" customHeight="1" thickBot="1"/>
    <row r="255" spans="1:31" ht="30" customHeight="1">
      <c r="A255" s="304" t="s">
        <v>147</v>
      </c>
      <c r="B255" s="306" t="s">
        <v>148</v>
      </c>
      <c r="C255" s="308" t="s">
        <v>149</v>
      </c>
      <c r="D255" s="309"/>
      <c r="E255" s="310"/>
      <c r="F255" s="311" t="s">
        <v>150</v>
      </c>
      <c r="G255" s="312"/>
      <c r="H255" s="160" t="s">
        <v>151</v>
      </c>
      <c r="I255" s="313" t="s">
        <v>152</v>
      </c>
      <c r="J255" s="315" t="s">
        <v>153</v>
      </c>
      <c r="K255" s="304" t="s">
        <v>147</v>
      </c>
      <c r="L255" s="306" t="s">
        <v>148</v>
      </c>
      <c r="M255" s="308" t="s">
        <v>149</v>
      </c>
      <c r="N255" s="309"/>
      <c r="O255" s="310"/>
      <c r="P255" s="311" t="s">
        <v>150</v>
      </c>
      <c r="Q255" s="312"/>
      <c r="R255" s="160" t="s">
        <v>151</v>
      </c>
      <c r="S255" s="317" t="s">
        <v>152</v>
      </c>
      <c r="T255" s="318"/>
      <c r="U255" s="319"/>
      <c r="V255" s="315" t="s">
        <v>153</v>
      </c>
    </row>
    <row r="256" spans="1:31" ht="26.25" customHeight="1" thickBot="1">
      <c r="A256" s="305"/>
      <c r="B256" s="307"/>
      <c r="C256" s="323" t="s">
        <v>154</v>
      </c>
      <c r="D256" s="324"/>
      <c r="E256" s="325"/>
      <c r="F256" s="161" t="s">
        <v>155</v>
      </c>
      <c r="G256" s="10" t="s">
        <v>156</v>
      </c>
      <c r="H256" s="162" t="s">
        <v>155</v>
      </c>
      <c r="I256" s="314"/>
      <c r="J256" s="316"/>
      <c r="K256" s="305"/>
      <c r="L256" s="307"/>
      <c r="M256" s="323" t="s">
        <v>154</v>
      </c>
      <c r="N256" s="324"/>
      <c r="O256" s="325"/>
      <c r="P256" s="161" t="s">
        <v>155</v>
      </c>
      <c r="Q256" s="10" t="s">
        <v>156</v>
      </c>
      <c r="R256" s="162" t="s">
        <v>155</v>
      </c>
      <c r="S256" s="320"/>
      <c r="T256" s="321"/>
      <c r="U256" s="322"/>
      <c r="V256" s="316"/>
    </row>
    <row r="257" spans="1:31" ht="60" customHeight="1" thickTop="1">
      <c r="A257" s="166">
        <v>1</v>
      </c>
      <c r="B257" s="211" t="s">
        <v>169</v>
      </c>
      <c r="C257" s="177"/>
      <c r="D257" s="178" t="s">
        <v>158</v>
      </c>
      <c r="E257" s="179"/>
      <c r="F257" s="180" t="str">
        <f>IF(C257="","",E257-C257-(TIME(0,H257,0)))</f>
        <v/>
      </c>
      <c r="G257" s="181" t="str">
        <f>IF(C257="","",IF(MINUTE(E257-C257-TIME(0,H257,0))=0,"00",MINUTE(E257-C257-TIME(0,H257,0))))</f>
        <v/>
      </c>
      <c r="H257" s="182"/>
      <c r="I257" s="183"/>
      <c r="J257" s="17"/>
      <c r="K257" s="169">
        <v>17</v>
      </c>
      <c r="L257" s="165" t="s">
        <v>171</v>
      </c>
      <c r="M257" s="49"/>
      <c r="N257" s="13" t="s">
        <v>186</v>
      </c>
      <c r="O257" s="51"/>
      <c r="P257" s="14" t="str">
        <f>IF(M257="","",O257-M257-(TIME(0,R257,0)))</f>
        <v/>
      </c>
      <c r="Q257" s="15" t="str">
        <f>IF(M257="","",IF(MINUTE(O257-M257-TIME(0,R257,0))=0,"00",MINUTE(O257-M257-TIME(0,R257,0))))</f>
        <v/>
      </c>
      <c r="R257" s="56"/>
      <c r="S257" s="286"/>
      <c r="T257" s="287"/>
      <c r="U257" s="288"/>
      <c r="V257" s="18"/>
    </row>
    <row r="258" spans="1:31" ht="60" customHeight="1">
      <c r="A258" s="163">
        <v>2</v>
      </c>
      <c r="B258" s="165" t="s">
        <v>168</v>
      </c>
      <c r="C258" s="177"/>
      <c r="D258" s="187" t="s">
        <v>158</v>
      </c>
      <c r="E258" s="188"/>
      <c r="F258" s="189" t="str">
        <f t="shared" ref="F258:F272" si="50">IF(C258="","",E258-C258-(TIME(0,H258,0)))</f>
        <v/>
      </c>
      <c r="G258" s="190" t="str">
        <f t="shared" ref="G258:G272" si="51">IF(C258="","",IF(MINUTE(E258-C258-TIME(0,H258,0))=0,"00",MINUTE(E258-C258-TIME(0,H258,0))))</f>
        <v/>
      </c>
      <c r="H258" s="191"/>
      <c r="I258" s="192"/>
      <c r="J258" s="23"/>
      <c r="K258" s="163">
        <v>18</v>
      </c>
      <c r="L258" s="165" t="s">
        <v>159</v>
      </c>
      <c r="M258" s="49"/>
      <c r="N258" s="20" t="s">
        <v>186</v>
      </c>
      <c r="O258" s="52"/>
      <c r="P258" s="21" t="str">
        <f t="shared" ref="P258:P271" si="52">IF(M258="","",O258-M258-(TIME(0,R258,0)))</f>
        <v/>
      </c>
      <c r="Q258" s="22" t="str">
        <f t="shared" ref="Q258:Q271" si="53">IF(M258="","",IF(MINUTE(O258-M258-TIME(0,R258,0))=0,"00",MINUTE(O258-M258-TIME(0,R258,0))))</f>
        <v/>
      </c>
      <c r="R258" s="57"/>
      <c r="S258" s="277"/>
      <c r="T258" s="278"/>
      <c r="U258" s="279"/>
      <c r="V258" s="24"/>
    </row>
    <row r="259" spans="1:31" ht="60" customHeight="1">
      <c r="A259" s="163">
        <v>3</v>
      </c>
      <c r="B259" s="165" t="s">
        <v>160</v>
      </c>
      <c r="C259" s="177"/>
      <c r="D259" s="187" t="s">
        <v>158</v>
      </c>
      <c r="E259" s="194"/>
      <c r="F259" s="189" t="str">
        <f t="shared" si="50"/>
        <v/>
      </c>
      <c r="G259" s="190" t="str">
        <f t="shared" si="51"/>
        <v/>
      </c>
      <c r="H259" s="191"/>
      <c r="I259" s="192"/>
      <c r="J259" s="23"/>
      <c r="K259" s="173">
        <v>19</v>
      </c>
      <c r="L259" s="12" t="s">
        <v>161</v>
      </c>
      <c r="M259" s="49"/>
      <c r="N259" s="20" t="s">
        <v>186</v>
      </c>
      <c r="O259" s="53"/>
      <c r="P259" s="21" t="str">
        <f t="shared" si="52"/>
        <v/>
      </c>
      <c r="Q259" s="22" t="str">
        <f t="shared" si="53"/>
        <v/>
      </c>
      <c r="R259" s="57"/>
      <c r="S259" s="277"/>
      <c r="T259" s="278"/>
      <c r="U259" s="279"/>
      <c r="V259" s="24"/>
    </row>
    <row r="260" spans="1:31" ht="60" customHeight="1">
      <c r="A260" s="163">
        <v>4</v>
      </c>
      <c r="B260" s="165" t="s">
        <v>159</v>
      </c>
      <c r="C260" s="177"/>
      <c r="D260" s="187" t="s">
        <v>158</v>
      </c>
      <c r="E260" s="188"/>
      <c r="F260" s="189" t="str">
        <f t="shared" si="50"/>
        <v/>
      </c>
      <c r="G260" s="190" t="str">
        <f t="shared" si="51"/>
        <v/>
      </c>
      <c r="H260" s="191"/>
      <c r="I260" s="192"/>
      <c r="J260" s="193"/>
      <c r="K260" s="173">
        <v>20</v>
      </c>
      <c r="L260" s="12" t="s">
        <v>162</v>
      </c>
      <c r="M260" s="177"/>
      <c r="N260" s="20" t="s">
        <v>186</v>
      </c>
      <c r="O260" s="52"/>
      <c r="P260" s="21" t="str">
        <f t="shared" si="52"/>
        <v/>
      </c>
      <c r="Q260" s="22" t="str">
        <f t="shared" si="53"/>
        <v/>
      </c>
      <c r="R260" s="57"/>
      <c r="S260" s="277"/>
      <c r="T260" s="278"/>
      <c r="U260" s="279"/>
      <c r="V260" s="24"/>
    </row>
    <row r="261" spans="1:31" ht="60" customHeight="1">
      <c r="A261" s="173">
        <v>5</v>
      </c>
      <c r="B261" s="172" t="s">
        <v>161</v>
      </c>
      <c r="C261" s="177"/>
      <c r="D261" s="187" t="s">
        <v>158</v>
      </c>
      <c r="E261" s="195"/>
      <c r="F261" s="189" t="str">
        <f t="shared" si="50"/>
        <v/>
      </c>
      <c r="G261" s="190" t="str">
        <f t="shared" si="51"/>
        <v/>
      </c>
      <c r="H261" s="191"/>
      <c r="I261" s="192"/>
      <c r="J261" s="193"/>
      <c r="K261" s="173">
        <v>21</v>
      </c>
      <c r="L261" s="12" t="s">
        <v>164</v>
      </c>
      <c r="M261" s="177"/>
      <c r="N261" s="20" t="s">
        <v>186</v>
      </c>
      <c r="O261" s="54"/>
      <c r="P261" s="21" t="str">
        <f t="shared" si="52"/>
        <v/>
      </c>
      <c r="Q261" s="22" t="str">
        <f t="shared" si="53"/>
        <v/>
      </c>
      <c r="R261" s="57"/>
      <c r="S261" s="277"/>
      <c r="T261" s="278"/>
      <c r="U261" s="279"/>
      <c r="V261" s="24"/>
    </row>
    <row r="262" spans="1:31" ht="60" customHeight="1">
      <c r="A262" s="173">
        <v>6</v>
      </c>
      <c r="B262" s="172" t="s">
        <v>162</v>
      </c>
      <c r="C262" s="177"/>
      <c r="D262" s="187" t="s">
        <v>158</v>
      </c>
      <c r="E262" s="195"/>
      <c r="F262" s="189" t="str">
        <f t="shared" si="50"/>
        <v/>
      </c>
      <c r="G262" s="190" t="str">
        <f t="shared" si="51"/>
        <v/>
      </c>
      <c r="H262" s="191"/>
      <c r="I262" s="192"/>
      <c r="J262" s="193"/>
      <c r="K262" s="173">
        <v>22</v>
      </c>
      <c r="L262" s="12" t="s">
        <v>166</v>
      </c>
      <c r="M262" s="177"/>
      <c r="N262" s="20" t="s">
        <v>186</v>
      </c>
      <c r="O262" s="54"/>
      <c r="P262" s="21" t="str">
        <f t="shared" si="52"/>
        <v/>
      </c>
      <c r="Q262" s="22" t="str">
        <f t="shared" si="53"/>
        <v/>
      </c>
      <c r="R262" s="57"/>
      <c r="S262" s="277"/>
      <c r="T262" s="278"/>
      <c r="U262" s="279"/>
      <c r="V262" s="24"/>
    </row>
    <row r="263" spans="1:31" ht="60" customHeight="1">
      <c r="A263" s="173">
        <v>7</v>
      </c>
      <c r="B263" s="172" t="s">
        <v>164</v>
      </c>
      <c r="C263" s="177"/>
      <c r="D263" s="187" t="s">
        <v>158</v>
      </c>
      <c r="E263" s="195"/>
      <c r="F263" s="189" t="str">
        <f t="shared" si="50"/>
        <v/>
      </c>
      <c r="G263" s="190" t="str">
        <f t="shared" si="51"/>
        <v/>
      </c>
      <c r="H263" s="191"/>
      <c r="I263" s="192"/>
      <c r="J263" s="193"/>
      <c r="K263" s="173">
        <v>23</v>
      </c>
      <c r="L263" s="12" t="s">
        <v>168</v>
      </c>
      <c r="M263" s="177"/>
      <c r="N263" s="20" t="s">
        <v>186</v>
      </c>
      <c r="O263" s="54"/>
      <c r="P263" s="21" t="str">
        <f t="shared" si="52"/>
        <v/>
      </c>
      <c r="Q263" s="22" t="str">
        <f t="shared" si="53"/>
        <v/>
      </c>
      <c r="R263" s="57"/>
      <c r="S263" s="277"/>
      <c r="T263" s="278"/>
      <c r="U263" s="279"/>
      <c r="V263" s="24"/>
    </row>
    <row r="264" spans="1:31" ht="60" customHeight="1">
      <c r="A264" s="173">
        <v>8</v>
      </c>
      <c r="B264" s="172" t="s">
        <v>166</v>
      </c>
      <c r="C264" s="177"/>
      <c r="D264" s="187" t="s">
        <v>186</v>
      </c>
      <c r="E264" s="195"/>
      <c r="F264" s="189" t="str">
        <f t="shared" si="50"/>
        <v/>
      </c>
      <c r="G264" s="190" t="str">
        <f t="shared" si="51"/>
        <v/>
      </c>
      <c r="H264" s="191"/>
      <c r="I264" s="192"/>
      <c r="J264" s="193"/>
      <c r="K264" s="163">
        <v>24</v>
      </c>
      <c r="L264" s="165" t="s">
        <v>160</v>
      </c>
      <c r="M264" s="177"/>
      <c r="N264" s="20" t="s">
        <v>186</v>
      </c>
      <c r="O264" s="54"/>
      <c r="P264" s="21" t="str">
        <f t="shared" si="52"/>
        <v/>
      </c>
      <c r="Q264" s="22" t="str">
        <f t="shared" si="53"/>
        <v/>
      </c>
      <c r="R264" s="57"/>
      <c r="S264" s="277"/>
      <c r="T264" s="278"/>
      <c r="U264" s="279"/>
      <c r="V264" s="24"/>
    </row>
    <row r="265" spans="1:31" ht="60" customHeight="1">
      <c r="A265" s="173">
        <v>9</v>
      </c>
      <c r="B265" s="172" t="s">
        <v>168</v>
      </c>
      <c r="C265" s="177"/>
      <c r="D265" s="196" t="s">
        <v>186</v>
      </c>
      <c r="E265" s="195"/>
      <c r="F265" s="189" t="str">
        <f t="shared" si="50"/>
        <v/>
      </c>
      <c r="G265" s="190" t="str">
        <f t="shared" si="51"/>
        <v/>
      </c>
      <c r="H265" s="191"/>
      <c r="I265" s="192"/>
      <c r="J265" s="193"/>
      <c r="K265" s="163">
        <v>25</v>
      </c>
      <c r="L265" s="165" t="s">
        <v>159</v>
      </c>
      <c r="M265" s="177"/>
      <c r="N265" s="27" t="s">
        <v>186</v>
      </c>
      <c r="O265" s="54"/>
      <c r="P265" s="21" t="str">
        <f t="shared" si="52"/>
        <v/>
      </c>
      <c r="Q265" s="22" t="str">
        <f t="shared" si="53"/>
        <v/>
      </c>
      <c r="R265" s="57"/>
      <c r="S265" s="277"/>
      <c r="T265" s="278"/>
      <c r="U265" s="279"/>
      <c r="V265" s="24"/>
    </row>
    <row r="266" spans="1:31" ht="60" customHeight="1">
      <c r="A266" s="163">
        <v>10</v>
      </c>
      <c r="B266" s="165" t="s">
        <v>160</v>
      </c>
      <c r="C266" s="177"/>
      <c r="D266" s="196" t="s">
        <v>186</v>
      </c>
      <c r="E266" s="195"/>
      <c r="F266" s="189" t="str">
        <f t="shared" si="50"/>
        <v/>
      </c>
      <c r="G266" s="190" t="str">
        <f t="shared" si="51"/>
        <v/>
      </c>
      <c r="H266" s="191"/>
      <c r="I266" s="192"/>
      <c r="J266" s="193"/>
      <c r="K266" s="173">
        <v>26</v>
      </c>
      <c r="L266" s="12" t="s">
        <v>161</v>
      </c>
      <c r="M266" s="177"/>
      <c r="N266" s="27" t="s">
        <v>186</v>
      </c>
      <c r="O266" s="54"/>
      <c r="P266" s="21" t="str">
        <f t="shared" si="52"/>
        <v/>
      </c>
      <c r="Q266" s="22" t="str">
        <f t="shared" si="53"/>
        <v/>
      </c>
      <c r="R266" s="57"/>
      <c r="S266" s="277"/>
      <c r="T266" s="278"/>
      <c r="U266" s="279"/>
      <c r="V266" s="24"/>
    </row>
    <row r="267" spans="1:31" ht="60" customHeight="1">
      <c r="A267" s="163">
        <v>11</v>
      </c>
      <c r="B267" s="165" t="s">
        <v>159</v>
      </c>
      <c r="C267" s="177"/>
      <c r="D267" s="196" t="s">
        <v>186</v>
      </c>
      <c r="E267" s="195"/>
      <c r="F267" s="189" t="str">
        <f t="shared" si="50"/>
        <v/>
      </c>
      <c r="G267" s="190" t="str">
        <f t="shared" si="51"/>
        <v/>
      </c>
      <c r="H267" s="191"/>
      <c r="I267" s="192"/>
      <c r="J267" s="193"/>
      <c r="K267" s="173">
        <v>27</v>
      </c>
      <c r="L267" s="12" t="s">
        <v>162</v>
      </c>
      <c r="M267" s="177"/>
      <c r="N267" s="27" t="s">
        <v>186</v>
      </c>
      <c r="O267" s="54"/>
      <c r="P267" s="21" t="str">
        <f t="shared" si="52"/>
        <v/>
      </c>
      <c r="Q267" s="22" t="str">
        <f t="shared" si="53"/>
        <v/>
      </c>
      <c r="R267" s="57"/>
      <c r="S267" s="277"/>
      <c r="T267" s="278"/>
      <c r="U267" s="279"/>
      <c r="V267" s="24"/>
    </row>
    <row r="268" spans="1:31" ht="60" customHeight="1">
      <c r="A268" s="163">
        <v>12</v>
      </c>
      <c r="B268" s="165" t="s">
        <v>161</v>
      </c>
      <c r="C268" s="177"/>
      <c r="D268" s="178" t="s">
        <v>158</v>
      </c>
      <c r="E268" s="194"/>
      <c r="F268" s="189" t="str">
        <f t="shared" si="50"/>
        <v/>
      </c>
      <c r="G268" s="190" t="str">
        <f t="shared" si="51"/>
        <v/>
      </c>
      <c r="H268" s="191"/>
      <c r="I268" s="192"/>
      <c r="J268" s="193"/>
      <c r="K268" s="173">
        <v>28</v>
      </c>
      <c r="L268" s="12" t="s">
        <v>164</v>
      </c>
      <c r="M268" s="177"/>
      <c r="N268" s="13" t="s">
        <v>186</v>
      </c>
      <c r="O268" s="53"/>
      <c r="P268" s="21" t="str">
        <f t="shared" si="52"/>
        <v/>
      </c>
      <c r="Q268" s="22" t="str">
        <f t="shared" si="53"/>
        <v/>
      </c>
      <c r="R268" s="57"/>
      <c r="S268" s="277"/>
      <c r="T268" s="278"/>
      <c r="U268" s="279"/>
      <c r="V268" s="24"/>
    </row>
    <row r="269" spans="1:31" ht="60" customHeight="1">
      <c r="A269" s="173">
        <v>13</v>
      </c>
      <c r="B269" s="172" t="s">
        <v>162</v>
      </c>
      <c r="C269" s="177"/>
      <c r="D269" s="187" t="s">
        <v>158</v>
      </c>
      <c r="E269" s="195"/>
      <c r="F269" s="189" t="str">
        <f t="shared" si="50"/>
        <v/>
      </c>
      <c r="G269" s="190" t="str">
        <f t="shared" si="51"/>
        <v/>
      </c>
      <c r="H269" s="191"/>
      <c r="I269" s="192"/>
      <c r="J269" s="193"/>
      <c r="K269" s="173">
        <v>29</v>
      </c>
      <c r="L269" s="12" t="s">
        <v>166</v>
      </c>
      <c r="M269" s="177"/>
      <c r="N269" s="20" t="s">
        <v>186</v>
      </c>
      <c r="O269" s="54"/>
      <c r="P269" s="21" t="str">
        <f t="shared" si="52"/>
        <v/>
      </c>
      <c r="Q269" s="22" t="str">
        <f t="shared" si="53"/>
        <v/>
      </c>
      <c r="R269" s="57"/>
      <c r="S269" s="277"/>
      <c r="T269" s="278"/>
      <c r="U269" s="279"/>
      <c r="V269" s="24"/>
      <c r="Z269" s="280"/>
      <c r="AA269" s="280"/>
      <c r="AB269" s="280"/>
      <c r="AC269" s="280"/>
      <c r="AD269" s="280"/>
      <c r="AE269" s="280"/>
    </row>
    <row r="270" spans="1:31" ht="60" customHeight="1">
      <c r="A270" s="173">
        <v>14</v>
      </c>
      <c r="B270" s="172" t="s">
        <v>164</v>
      </c>
      <c r="C270" s="177"/>
      <c r="D270" s="187" t="s">
        <v>158</v>
      </c>
      <c r="E270" s="195"/>
      <c r="F270" s="189" t="str">
        <f t="shared" si="50"/>
        <v/>
      </c>
      <c r="G270" s="190" t="str">
        <f t="shared" si="51"/>
        <v/>
      </c>
      <c r="H270" s="191"/>
      <c r="I270" s="192"/>
      <c r="J270" s="193"/>
      <c r="K270" s="173">
        <v>30</v>
      </c>
      <c r="L270" s="12" t="s">
        <v>168</v>
      </c>
      <c r="M270" s="177"/>
      <c r="N270" s="20" t="s">
        <v>186</v>
      </c>
      <c r="O270" s="54"/>
      <c r="P270" s="21" t="str">
        <f t="shared" si="52"/>
        <v/>
      </c>
      <c r="Q270" s="22" t="str">
        <f t="shared" si="53"/>
        <v/>
      </c>
      <c r="R270" s="57"/>
      <c r="S270" s="277"/>
      <c r="T270" s="278"/>
      <c r="U270" s="279"/>
      <c r="V270" s="24"/>
    </row>
    <row r="271" spans="1:31" ht="60" customHeight="1" thickBot="1">
      <c r="A271" s="173">
        <v>15</v>
      </c>
      <c r="B271" s="172" t="s">
        <v>166</v>
      </c>
      <c r="C271" s="177"/>
      <c r="D271" s="196" t="s">
        <v>186</v>
      </c>
      <c r="E271" s="194"/>
      <c r="F271" s="189" t="str">
        <f t="shared" si="50"/>
        <v/>
      </c>
      <c r="G271" s="190" t="str">
        <f t="shared" si="51"/>
        <v/>
      </c>
      <c r="H271" s="191"/>
      <c r="I271" s="192"/>
      <c r="J271" s="193"/>
      <c r="K271" s="170">
        <v>31</v>
      </c>
      <c r="L271" s="165" t="s">
        <v>160</v>
      </c>
      <c r="M271" s="177"/>
      <c r="N271" s="30" t="s">
        <v>186</v>
      </c>
      <c r="O271" s="59"/>
      <c r="P271" s="31" t="str">
        <f t="shared" si="52"/>
        <v/>
      </c>
      <c r="Q271" s="32" t="str">
        <f t="shared" si="53"/>
        <v/>
      </c>
      <c r="R271" s="60"/>
      <c r="S271" s="277"/>
      <c r="T271" s="278"/>
      <c r="U271" s="279"/>
      <c r="V271" s="33"/>
    </row>
    <row r="272" spans="1:31" ht="60" customHeight="1" thickTop="1" thickBot="1">
      <c r="A272" s="174">
        <v>16</v>
      </c>
      <c r="B272" s="175" t="s">
        <v>168</v>
      </c>
      <c r="C272" s="199"/>
      <c r="D272" s="200" t="s">
        <v>186</v>
      </c>
      <c r="E272" s="201"/>
      <c r="F272" s="202" t="str">
        <f t="shared" si="50"/>
        <v/>
      </c>
      <c r="G272" s="203" t="str">
        <f t="shared" si="51"/>
        <v/>
      </c>
      <c r="H272" s="204"/>
      <c r="I272" s="205"/>
      <c r="J272" s="206"/>
      <c r="K272" s="340" t="s">
        <v>172</v>
      </c>
      <c r="L272" s="341"/>
      <c r="M272" s="341"/>
      <c r="N272" s="283">
        <f>SUM(F257:F272,P257:P271)</f>
        <v>0</v>
      </c>
      <c r="O272" s="283"/>
      <c r="P272" s="283"/>
      <c r="Q272" s="283"/>
      <c r="R272" s="284" t="s">
        <v>173</v>
      </c>
      <c r="S272" s="285"/>
      <c r="T272" s="282">
        <f>COUNTA(C257:C272,M257:M271)-COUNTIF(C257:C272,":")-COUNTIF(M257:M271,":")</f>
        <v>0</v>
      </c>
      <c r="U272" s="282"/>
      <c r="V272" s="39" t="s">
        <v>174</v>
      </c>
      <c r="W272" s="40"/>
    </row>
    <row r="273" spans="1:24" ht="21.75" customHeight="1">
      <c r="A273" s="41" t="s">
        <v>175</v>
      </c>
      <c r="K273" s="9"/>
      <c r="L273" s="4"/>
      <c r="T273" s="42"/>
    </row>
    <row r="274" spans="1:24" ht="21.75" customHeight="1">
      <c r="A274" s="41" t="s">
        <v>176</v>
      </c>
      <c r="K274" s="9"/>
      <c r="L274" s="4"/>
    </row>
    <row r="275" spans="1:24" ht="21" customHeight="1">
      <c r="A275" s="43" t="s">
        <v>177</v>
      </c>
      <c r="L275" s="4"/>
      <c r="S275" s="9"/>
      <c r="T275" s="9"/>
      <c r="U275" s="9"/>
      <c r="V275" s="44"/>
    </row>
    <row r="276" spans="1:24" ht="42" customHeight="1" thickBot="1">
      <c r="A276" s="289" t="s">
        <v>142</v>
      </c>
      <c r="B276" s="289"/>
      <c r="C276" s="289"/>
      <c r="D276" s="289"/>
      <c r="E276" s="289"/>
      <c r="F276" s="289"/>
      <c r="G276" s="289"/>
      <c r="H276" s="289"/>
      <c r="I276" s="289"/>
      <c r="J276" s="289"/>
      <c r="K276" s="289"/>
      <c r="L276" s="289"/>
      <c r="M276" s="289"/>
      <c r="N276" s="289"/>
      <c r="O276" s="289"/>
      <c r="P276" s="289"/>
      <c r="Q276" s="289"/>
      <c r="R276" s="289"/>
      <c r="S276" s="289"/>
      <c r="T276" s="289"/>
      <c r="U276" s="289"/>
      <c r="V276" s="289"/>
      <c r="W276" s="3"/>
      <c r="X276" s="3"/>
    </row>
    <row r="277" spans="1:24" ht="41.25" customHeight="1" thickBot="1">
      <c r="A277" s="290" t="s">
        <v>143</v>
      </c>
      <c r="B277" s="291"/>
      <c r="C277" s="327" t="str">
        <f>IF($C$2="","",$C$2)</f>
        <v/>
      </c>
      <c r="D277" s="328"/>
      <c r="E277" s="328"/>
      <c r="F277" s="328"/>
      <c r="G277" s="328"/>
      <c r="H277" s="328"/>
      <c r="I277" s="328"/>
      <c r="J277" s="329"/>
      <c r="K277" s="3"/>
      <c r="L277" s="3"/>
      <c r="V277" s="5" t="s">
        <v>191</v>
      </c>
      <c r="W277" s="6"/>
      <c r="X277" s="6"/>
    </row>
    <row r="278" spans="1:24" ht="41.25" customHeight="1" thickBot="1">
      <c r="A278" s="295" t="s">
        <v>145</v>
      </c>
      <c r="B278" s="296"/>
      <c r="C278" s="330" t="str">
        <f>IF($C$3="","",$C$3)</f>
        <v/>
      </c>
      <c r="D278" s="331"/>
      <c r="E278" s="331"/>
      <c r="F278" s="331"/>
      <c r="G278" s="331"/>
      <c r="H278" s="331"/>
      <c r="I278" s="331"/>
      <c r="J278" s="332"/>
      <c r="K278" s="7"/>
      <c r="L278" s="300" t="s">
        <v>146</v>
      </c>
      <c r="M278" s="301"/>
      <c r="N278" s="333" t="str">
        <f>IF($N$3="","",$N$3)</f>
        <v/>
      </c>
      <c r="O278" s="334"/>
      <c r="P278" s="334"/>
      <c r="Q278" s="334"/>
      <c r="R278" s="334"/>
      <c r="S278" s="334"/>
      <c r="T278" s="334"/>
      <c r="U278" s="334"/>
      <c r="V278" s="212"/>
      <c r="W278" s="8"/>
      <c r="X278" s="3"/>
    </row>
    <row r="279" spans="1:24" ht="22.5" customHeight="1" thickBot="1"/>
    <row r="280" spans="1:24" ht="30" customHeight="1">
      <c r="A280" s="304" t="s">
        <v>147</v>
      </c>
      <c r="B280" s="306" t="s">
        <v>148</v>
      </c>
      <c r="C280" s="308" t="s">
        <v>149</v>
      </c>
      <c r="D280" s="309"/>
      <c r="E280" s="310"/>
      <c r="F280" s="311" t="s">
        <v>150</v>
      </c>
      <c r="G280" s="312"/>
      <c r="H280" s="160" t="s">
        <v>151</v>
      </c>
      <c r="I280" s="313" t="s">
        <v>152</v>
      </c>
      <c r="J280" s="315" t="s">
        <v>153</v>
      </c>
      <c r="K280" s="304" t="s">
        <v>147</v>
      </c>
      <c r="L280" s="306" t="s">
        <v>148</v>
      </c>
      <c r="M280" s="308" t="s">
        <v>149</v>
      </c>
      <c r="N280" s="309"/>
      <c r="O280" s="310"/>
      <c r="P280" s="311" t="s">
        <v>150</v>
      </c>
      <c r="Q280" s="312"/>
      <c r="R280" s="160" t="s">
        <v>151</v>
      </c>
      <c r="S280" s="317" t="s">
        <v>152</v>
      </c>
      <c r="T280" s="318"/>
      <c r="U280" s="319"/>
      <c r="V280" s="315" t="s">
        <v>153</v>
      </c>
    </row>
    <row r="281" spans="1:24" ht="26.25" customHeight="1" thickBot="1">
      <c r="A281" s="305"/>
      <c r="B281" s="307"/>
      <c r="C281" s="323" t="s">
        <v>154</v>
      </c>
      <c r="D281" s="324"/>
      <c r="E281" s="325"/>
      <c r="F281" s="161" t="s">
        <v>155</v>
      </c>
      <c r="G281" s="10" t="s">
        <v>156</v>
      </c>
      <c r="H281" s="162" t="s">
        <v>155</v>
      </c>
      <c r="I281" s="314"/>
      <c r="J281" s="316"/>
      <c r="K281" s="305"/>
      <c r="L281" s="307"/>
      <c r="M281" s="323" t="s">
        <v>154</v>
      </c>
      <c r="N281" s="324"/>
      <c r="O281" s="325"/>
      <c r="P281" s="161" t="s">
        <v>155</v>
      </c>
      <c r="Q281" s="10" t="s">
        <v>156</v>
      </c>
      <c r="R281" s="162" t="s">
        <v>155</v>
      </c>
      <c r="S281" s="320"/>
      <c r="T281" s="321"/>
      <c r="U281" s="322"/>
      <c r="V281" s="316"/>
    </row>
    <row r="282" spans="1:24" ht="60" customHeight="1" thickTop="1">
      <c r="A282" s="166">
        <v>1</v>
      </c>
      <c r="B282" s="211" t="s">
        <v>181</v>
      </c>
      <c r="C282" s="177"/>
      <c r="D282" s="178" t="s">
        <v>158</v>
      </c>
      <c r="E282" s="179"/>
      <c r="F282" s="180" t="str">
        <f>IF(C282="","",E282-C282-(TIME(0,H282,0)))</f>
        <v/>
      </c>
      <c r="G282" s="181" t="str">
        <f>IF(C282="","",IF(MINUTE(E282-C282-TIME(0,H282,0))=0,"00",MINUTE(E282-C282-TIME(0,H282,0))))</f>
        <v/>
      </c>
      <c r="H282" s="182"/>
      <c r="I282" s="183"/>
      <c r="J282" s="184"/>
      <c r="K282" s="185">
        <v>17</v>
      </c>
      <c r="L282" s="172" t="s">
        <v>170</v>
      </c>
      <c r="M282" s="177"/>
      <c r="N282" s="13" t="s">
        <v>158</v>
      </c>
      <c r="O282" s="51"/>
      <c r="P282" s="14" t="str">
        <f>IF(M282="","",O282-M282-(TIME(0,R282,0)))</f>
        <v/>
      </c>
      <c r="Q282" s="15" t="str">
        <f>IF(M282="","",IF(MINUTE(O282-M282-TIME(0,R282,0))=0,"00",MINUTE(O282-M282-TIME(0,R282,0))))</f>
        <v/>
      </c>
      <c r="R282" s="56"/>
      <c r="S282" s="286"/>
      <c r="T282" s="287"/>
      <c r="U282" s="288"/>
      <c r="V282" s="18"/>
    </row>
    <row r="283" spans="1:24" ht="60" customHeight="1">
      <c r="A283" s="173">
        <v>2</v>
      </c>
      <c r="B283" s="172" t="s">
        <v>161</v>
      </c>
      <c r="C283" s="177"/>
      <c r="D283" s="187" t="s">
        <v>158</v>
      </c>
      <c r="E283" s="188"/>
      <c r="F283" s="189" t="str">
        <f t="shared" ref="F283:F297" si="54">IF(C283="","",E283-C283-(TIME(0,H283,0)))</f>
        <v/>
      </c>
      <c r="G283" s="190" t="str">
        <f t="shared" ref="G283:G297" si="55">IF(C283="","",IF(MINUTE(E283-C283-TIME(0,H283,0))=0,"00",MINUTE(E283-C283-TIME(0,H283,0))))</f>
        <v/>
      </c>
      <c r="H283" s="191"/>
      <c r="I283" s="192"/>
      <c r="J283" s="193"/>
      <c r="K283" s="173">
        <v>18</v>
      </c>
      <c r="L283" s="172" t="s">
        <v>164</v>
      </c>
      <c r="M283" s="177"/>
      <c r="N283" s="20" t="s">
        <v>186</v>
      </c>
      <c r="O283" s="52"/>
      <c r="P283" s="21" t="str">
        <f t="shared" ref="P283:P296" si="56">IF(M283="","",O283-M283-(TIME(0,R283,0)))</f>
        <v/>
      </c>
      <c r="Q283" s="22" t="str">
        <f t="shared" ref="Q283:Q296" si="57">IF(M283="","",IF(MINUTE(O283-M283-TIME(0,R283,0))=0,"00",MINUTE(O283-M283-TIME(0,R283,0))))</f>
        <v/>
      </c>
      <c r="R283" s="57"/>
      <c r="S283" s="277"/>
      <c r="T283" s="278"/>
      <c r="U283" s="279"/>
      <c r="V283" s="24"/>
    </row>
    <row r="284" spans="1:24" ht="60" customHeight="1">
      <c r="A284" s="173">
        <v>3</v>
      </c>
      <c r="B284" s="172" t="s">
        <v>162</v>
      </c>
      <c r="C284" s="177"/>
      <c r="D284" s="187" t="s">
        <v>158</v>
      </c>
      <c r="E284" s="194"/>
      <c r="F284" s="189" t="str">
        <f t="shared" si="54"/>
        <v/>
      </c>
      <c r="G284" s="190" t="str">
        <f t="shared" si="55"/>
        <v/>
      </c>
      <c r="H284" s="191"/>
      <c r="I284" s="192"/>
      <c r="J284" s="193"/>
      <c r="K284" s="173">
        <v>19</v>
      </c>
      <c r="L284" s="172" t="s">
        <v>166</v>
      </c>
      <c r="M284" s="177"/>
      <c r="N284" s="20" t="s">
        <v>158</v>
      </c>
      <c r="O284" s="53"/>
      <c r="P284" s="21" t="str">
        <f t="shared" si="56"/>
        <v/>
      </c>
      <c r="Q284" s="22" t="str">
        <f t="shared" si="57"/>
        <v/>
      </c>
      <c r="R284" s="57"/>
      <c r="S284" s="277"/>
      <c r="T284" s="278"/>
      <c r="U284" s="279"/>
      <c r="V284" s="24"/>
    </row>
    <row r="285" spans="1:24" ht="60" customHeight="1">
      <c r="A285" s="173">
        <v>4</v>
      </c>
      <c r="B285" s="172" t="s">
        <v>164</v>
      </c>
      <c r="C285" s="177"/>
      <c r="D285" s="187" t="s">
        <v>158</v>
      </c>
      <c r="E285" s="188"/>
      <c r="F285" s="189" t="str">
        <f t="shared" si="54"/>
        <v/>
      </c>
      <c r="G285" s="190" t="str">
        <f t="shared" si="55"/>
        <v/>
      </c>
      <c r="H285" s="191"/>
      <c r="I285" s="192"/>
      <c r="J285" s="193"/>
      <c r="K285" s="173">
        <v>20</v>
      </c>
      <c r="L285" s="172" t="s">
        <v>168</v>
      </c>
      <c r="M285" s="177"/>
      <c r="N285" s="20" t="s">
        <v>158</v>
      </c>
      <c r="O285" s="52"/>
      <c r="P285" s="21" t="str">
        <f t="shared" si="56"/>
        <v/>
      </c>
      <c r="Q285" s="22" t="str">
        <f t="shared" si="57"/>
        <v/>
      </c>
      <c r="R285" s="57"/>
      <c r="S285" s="277"/>
      <c r="T285" s="278"/>
      <c r="U285" s="279"/>
      <c r="V285" s="24"/>
    </row>
    <row r="286" spans="1:24" ht="60" customHeight="1">
      <c r="A286" s="173">
        <v>5</v>
      </c>
      <c r="B286" s="172" t="s">
        <v>166</v>
      </c>
      <c r="C286" s="177"/>
      <c r="D286" s="187" t="s">
        <v>158</v>
      </c>
      <c r="E286" s="195"/>
      <c r="F286" s="189" t="str">
        <f t="shared" si="54"/>
        <v/>
      </c>
      <c r="G286" s="190" t="str">
        <f t="shared" si="55"/>
        <v/>
      </c>
      <c r="H286" s="191"/>
      <c r="I286" s="192"/>
      <c r="J286" s="193"/>
      <c r="K286" s="163">
        <v>21</v>
      </c>
      <c r="L286" s="165" t="s">
        <v>160</v>
      </c>
      <c r="M286" s="177"/>
      <c r="N286" s="20" t="s">
        <v>158</v>
      </c>
      <c r="O286" s="54"/>
      <c r="P286" s="21" t="str">
        <f t="shared" si="56"/>
        <v/>
      </c>
      <c r="Q286" s="22" t="str">
        <f t="shared" si="57"/>
        <v/>
      </c>
      <c r="R286" s="57"/>
      <c r="S286" s="277"/>
      <c r="T286" s="278"/>
      <c r="U286" s="279"/>
      <c r="V286" s="24"/>
    </row>
    <row r="287" spans="1:24" ht="60" customHeight="1">
      <c r="A287" s="173">
        <v>6</v>
      </c>
      <c r="B287" s="172" t="s">
        <v>168</v>
      </c>
      <c r="C287" s="177"/>
      <c r="D287" s="187" t="s">
        <v>158</v>
      </c>
      <c r="E287" s="195"/>
      <c r="F287" s="189" t="str">
        <f t="shared" si="54"/>
        <v/>
      </c>
      <c r="G287" s="190" t="str">
        <f t="shared" si="55"/>
        <v/>
      </c>
      <c r="H287" s="191"/>
      <c r="I287" s="192"/>
      <c r="J287" s="193"/>
      <c r="K287" s="163">
        <v>22</v>
      </c>
      <c r="L287" s="165" t="s">
        <v>159</v>
      </c>
      <c r="M287" s="177"/>
      <c r="N287" s="20" t="s">
        <v>186</v>
      </c>
      <c r="O287" s="54"/>
      <c r="P287" s="21" t="str">
        <f t="shared" si="56"/>
        <v/>
      </c>
      <c r="Q287" s="22" t="str">
        <f t="shared" si="57"/>
        <v/>
      </c>
      <c r="R287" s="57"/>
      <c r="S287" s="277"/>
      <c r="T287" s="278"/>
      <c r="U287" s="279"/>
      <c r="V287" s="24"/>
    </row>
    <row r="288" spans="1:24" ht="60" customHeight="1">
      <c r="A288" s="163">
        <v>7</v>
      </c>
      <c r="B288" s="165" t="s">
        <v>160</v>
      </c>
      <c r="C288" s="177"/>
      <c r="D288" s="187" t="s">
        <v>158</v>
      </c>
      <c r="E288" s="195"/>
      <c r="F288" s="189" t="str">
        <f t="shared" si="54"/>
        <v/>
      </c>
      <c r="G288" s="190" t="str">
        <f t="shared" si="55"/>
        <v/>
      </c>
      <c r="H288" s="191"/>
      <c r="I288" s="192"/>
      <c r="J288" s="193"/>
      <c r="K288" s="163">
        <v>23</v>
      </c>
      <c r="L288" s="165" t="s">
        <v>161</v>
      </c>
      <c r="M288" s="177"/>
      <c r="N288" s="20" t="s">
        <v>186</v>
      </c>
      <c r="O288" s="54"/>
      <c r="P288" s="21" t="str">
        <f t="shared" si="56"/>
        <v/>
      </c>
      <c r="Q288" s="22" t="str">
        <f t="shared" si="57"/>
        <v/>
      </c>
      <c r="R288" s="57"/>
      <c r="S288" s="277"/>
      <c r="T288" s="278"/>
      <c r="U288" s="279"/>
      <c r="V288" s="24"/>
    </row>
    <row r="289" spans="1:31" ht="60" customHeight="1">
      <c r="A289" s="163">
        <v>8</v>
      </c>
      <c r="B289" s="165" t="s">
        <v>159</v>
      </c>
      <c r="C289" s="177"/>
      <c r="D289" s="187" t="s">
        <v>186</v>
      </c>
      <c r="E289" s="195"/>
      <c r="F289" s="189" t="str">
        <f t="shared" si="54"/>
        <v/>
      </c>
      <c r="G289" s="190" t="str">
        <f t="shared" si="55"/>
        <v/>
      </c>
      <c r="H289" s="191"/>
      <c r="I289" s="192"/>
      <c r="J289" s="193"/>
      <c r="K289" s="173">
        <v>24</v>
      </c>
      <c r="L289" s="172" t="s">
        <v>162</v>
      </c>
      <c r="M289" s="177"/>
      <c r="N289" s="20" t="s">
        <v>186</v>
      </c>
      <c r="O289" s="54"/>
      <c r="P289" s="21" t="str">
        <f t="shared" si="56"/>
        <v/>
      </c>
      <c r="Q289" s="22" t="str">
        <f t="shared" si="57"/>
        <v/>
      </c>
      <c r="R289" s="57"/>
      <c r="S289" s="277"/>
      <c r="T289" s="278"/>
      <c r="U289" s="279"/>
      <c r="V289" s="24"/>
    </row>
    <row r="290" spans="1:31" ht="60" customHeight="1">
      <c r="A290" s="173">
        <v>9</v>
      </c>
      <c r="B290" s="172" t="s">
        <v>161</v>
      </c>
      <c r="C290" s="177"/>
      <c r="D290" s="196" t="s">
        <v>186</v>
      </c>
      <c r="E290" s="195"/>
      <c r="F290" s="189" t="str">
        <f t="shared" si="54"/>
        <v/>
      </c>
      <c r="G290" s="190" t="str">
        <f t="shared" si="55"/>
        <v/>
      </c>
      <c r="H290" s="191"/>
      <c r="I290" s="192"/>
      <c r="J290" s="193"/>
      <c r="K290" s="173">
        <v>25</v>
      </c>
      <c r="L290" s="172" t="s">
        <v>164</v>
      </c>
      <c r="M290" s="177"/>
      <c r="N290" s="27" t="s">
        <v>186</v>
      </c>
      <c r="O290" s="54"/>
      <c r="P290" s="21" t="str">
        <f t="shared" si="56"/>
        <v/>
      </c>
      <c r="Q290" s="22" t="str">
        <f t="shared" si="57"/>
        <v/>
      </c>
      <c r="R290" s="57"/>
      <c r="S290" s="277"/>
      <c r="T290" s="278"/>
      <c r="U290" s="279"/>
      <c r="V290" s="24"/>
    </row>
    <row r="291" spans="1:31" ht="60" customHeight="1">
      <c r="A291" s="173">
        <v>10</v>
      </c>
      <c r="B291" s="172" t="s">
        <v>162</v>
      </c>
      <c r="C291" s="177"/>
      <c r="D291" s="196" t="s">
        <v>186</v>
      </c>
      <c r="E291" s="195"/>
      <c r="F291" s="189" t="str">
        <f t="shared" si="54"/>
        <v/>
      </c>
      <c r="G291" s="190" t="str">
        <f t="shared" si="55"/>
        <v/>
      </c>
      <c r="H291" s="191"/>
      <c r="I291" s="192"/>
      <c r="J291" s="193"/>
      <c r="K291" s="173">
        <v>26</v>
      </c>
      <c r="L291" s="172" t="s">
        <v>166</v>
      </c>
      <c r="M291" s="177"/>
      <c r="N291" s="27" t="s">
        <v>158</v>
      </c>
      <c r="O291" s="54"/>
      <c r="P291" s="21" t="str">
        <f t="shared" si="56"/>
        <v/>
      </c>
      <c r="Q291" s="22" t="str">
        <f t="shared" si="57"/>
        <v/>
      </c>
      <c r="R291" s="57"/>
      <c r="S291" s="277"/>
      <c r="T291" s="278"/>
      <c r="U291" s="279"/>
      <c r="V291" s="24"/>
    </row>
    <row r="292" spans="1:31" ht="60" customHeight="1">
      <c r="A292" s="163">
        <v>11</v>
      </c>
      <c r="B292" s="165" t="s">
        <v>164</v>
      </c>
      <c r="C292" s="177"/>
      <c r="D292" s="196" t="s">
        <v>186</v>
      </c>
      <c r="E292" s="195"/>
      <c r="F292" s="189" t="str">
        <f t="shared" si="54"/>
        <v/>
      </c>
      <c r="G292" s="190" t="str">
        <f t="shared" si="55"/>
        <v/>
      </c>
      <c r="H292" s="191"/>
      <c r="I292" s="192"/>
      <c r="J292" s="193"/>
      <c r="K292" s="173">
        <v>27</v>
      </c>
      <c r="L292" s="172" t="s">
        <v>168</v>
      </c>
      <c r="M292" s="177"/>
      <c r="N292" s="27" t="s">
        <v>158</v>
      </c>
      <c r="O292" s="54"/>
      <c r="P292" s="21" t="str">
        <f t="shared" si="56"/>
        <v/>
      </c>
      <c r="Q292" s="22" t="str">
        <f t="shared" si="57"/>
        <v/>
      </c>
      <c r="R292" s="57"/>
      <c r="S292" s="277"/>
      <c r="T292" s="278"/>
      <c r="U292" s="279"/>
      <c r="V292" s="24"/>
    </row>
    <row r="293" spans="1:31" ht="60" customHeight="1">
      <c r="A293" s="173">
        <v>12</v>
      </c>
      <c r="B293" s="172" t="s">
        <v>166</v>
      </c>
      <c r="C293" s="177"/>
      <c r="D293" s="178" t="s">
        <v>158</v>
      </c>
      <c r="E293" s="194"/>
      <c r="F293" s="189" t="str">
        <f t="shared" si="54"/>
        <v/>
      </c>
      <c r="G293" s="190" t="str">
        <f t="shared" si="55"/>
        <v/>
      </c>
      <c r="H293" s="191"/>
      <c r="I293" s="192"/>
      <c r="J293" s="193"/>
      <c r="K293" s="163">
        <v>28</v>
      </c>
      <c r="L293" s="165" t="s">
        <v>160</v>
      </c>
      <c r="M293" s="177"/>
      <c r="N293" s="13" t="s">
        <v>158</v>
      </c>
      <c r="O293" s="53"/>
      <c r="P293" s="21" t="str">
        <f t="shared" si="56"/>
        <v/>
      </c>
      <c r="Q293" s="22" t="str">
        <f t="shared" si="57"/>
        <v/>
      </c>
      <c r="R293" s="57"/>
      <c r="S293" s="277"/>
      <c r="T293" s="278"/>
      <c r="U293" s="279"/>
      <c r="V293" s="24"/>
    </row>
    <row r="294" spans="1:31" ht="60" customHeight="1">
      <c r="A294" s="173">
        <v>13</v>
      </c>
      <c r="B294" s="172" t="s">
        <v>168</v>
      </c>
      <c r="C294" s="177"/>
      <c r="D294" s="187" t="s">
        <v>158</v>
      </c>
      <c r="E294" s="195"/>
      <c r="F294" s="189" t="str">
        <f t="shared" si="54"/>
        <v/>
      </c>
      <c r="G294" s="190" t="str">
        <f t="shared" si="55"/>
        <v/>
      </c>
      <c r="H294" s="191"/>
      <c r="I294" s="192"/>
      <c r="J294" s="193"/>
      <c r="K294" s="173"/>
      <c r="L294" s="172"/>
      <c r="M294" s="177"/>
      <c r="N294" s="20" t="s">
        <v>186</v>
      </c>
      <c r="O294" s="54"/>
      <c r="P294" s="21" t="str">
        <f t="shared" si="56"/>
        <v/>
      </c>
      <c r="Q294" s="22" t="str">
        <f t="shared" si="57"/>
        <v/>
      </c>
      <c r="R294" s="57"/>
      <c r="S294" s="277"/>
      <c r="T294" s="278"/>
      <c r="U294" s="279"/>
      <c r="V294" s="24"/>
      <c r="Z294" s="280"/>
      <c r="AA294" s="280"/>
      <c r="AB294" s="280"/>
      <c r="AC294" s="280"/>
      <c r="AD294" s="280"/>
      <c r="AE294" s="280"/>
    </row>
    <row r="295" spans="1:31" ht="60" customHeight="1">
      <c r="A295" s="163">
        <v>14</v>
      </c>
      <c r="B295" s="165" t="s">
        <v>160</v>
      </c>
      <c r="C295" s="177"/>
      <c r="D295" s="187" t="s">
        <v>158</v>
      </c>
      <c r="E295" s="195"/>
      <c r="F295" s="189" t="str">
        <f t="shared" si="54"/>
        <v/>
      </c>
      <c r="G295" s="190" t="str">
        <f t="shared" si="55"/>
        <v/>
      </c>
      <c r="H295" s="191"/>
      <c r="I295" s="192"/>
      <c r="J295" s="193"/>
      <c r="K295" s="173"/>
      <c r="L295" s="172"/>
      <c r="M295" s="177"/>
      <c r="N295" s="20" t="s">
        <v>186</v>
      </c>
      <c r="O295" s="54"/>
      <c r="P295" s="21" t="str">
        <f t="shared" si="56"/>
        <v/>
      </c>
      <c r="Q295" s="22" t="str">
        <f t="shared" si="57"/>
        <v/>
      </c>
      <c r="R295" s="57"/>
      <c r="S295" s="277"/>
      <c r="T295" s="278"/>
      <c r="U295" s="279"/>
      <c r="V295" s="24"/>
    </row>
    <row r="296" spans="1:31" ht="60" customHeight="1" thickBot="1">
      <c r="A296" s="163">
        <v>15</v>
      </c>
      <c r="B296" s="165" t="s">
        <v>159</v>
      </c>
      <c r="C296" s="177"/>
      <c r="D296" s="196" t="s">
        <v>186</v>
      </c>
      <c r="E296" s="194"/>
      <c r="F296" s="189" t="str">
        <f t="shared" si="54"/>
        <v/>
      </c>
      <c r="G296" s="190" t="str">
        <f t="shared" si="55"/>
        <v/>
      </c>
      <c r="H296" s="191"/>
      <c r="I296" s="192"/>
      <c r="J296" s="193"/>
      <c r="K296" s="198"/>
      <c r="L296" s="197"/>
      <c r="M296" s="177"/>
      <c r="N296" s="30" t="s">
        <v>158</v>
      </c>
      <c r="O296" s="59"/>
      <c r="P296" s="31" t="str">
        <f t="shared" si="56"/>
        <v/>
      </c>
      <c r="Q296" s="32" t="str">
        <f t="shared" si="57"/>
        <v/>
      </c>
      <c r="R296" s="60"/>
      <c r="S296" s="277"/>
      <c r="T296" s="278"/>
      <c r="U296" s="279"/>
      <c r="V296" s="33"/>
    </row>
    <row r="297" spans="1:31" ht="60" customHeight="1" thickTop="1" thickBot="1">
      <c r="A297" s="174">
        <v>16</v>
      </c>
      <c r="B297" s="175" t="s">
        <v>161</v>
      </c>
      <c r="C297" s="199"/>
      <c r="D297" s="200" t="s">
        <v>186</v>
      </c>
      <c r="E297" s="201"/>
      <c r="F297" s="202" t="str">
        <f t="shared" si="54"/>
        <v/>
      </c>
      <c r="G297" s="203" t="str">
        <f t="shared" si="55"/>
        <v/>
      </c>
      <c r="H297" s="204"/>
      <c r="I297" s="205"/>
      <c r="J297" s="206"/>
      <c r="K297" s="340" t="s">
        <v>172</v>
      </c>
      <c r="L297" s="341"/>
      <c r="M297" s="341"/>
      <c r="N297" s="283">
        <f>SUM(F282:F297,P282:P296)</f>
        <v>0</v>
      </c>
      <c r="O297" s="283"/>
      <c r="P297" s="283"/>
      <c r="Q297" s="283"/>
      <c r="R297" s="284" t="s">
        <v>173</v>
      </c>
      <c r="S297" s="285"/>
      <c r="T297" s="282">
        <f>COUNTA(C282:C297,M282:M296)-COUNTIF(C282:C297,":")-COUNTIF(M282:M296,":")</f>
        <v>0</v>
      </c>
      <c r="U297" s="282"/>
      <c r="V297" s="39" t="s">
        <v>174</v>
      </c>
      <c r="W297" s="40"/>
    </row>
    <row r="298" spans="1:31" ht="21.75" customHeight="1">
      <c r="A298" s="41" t="s">
        <v>175</v>
      </c>
      <c r="K298" s="9"/>
      <c r="L298" s="4"/>
      <c r="T298" s="42"/>
    </row>
    <row r="299" spans="1:31" ht="21.75" customHeight="1">
      <c r="A299" s="41" t="s">
        <v>176</v>
      </c>
      <c r="K299" s="9"/>
      <c r="L299" s="4"/>
    </row>
    <row r="300" spans="1:31" ht="21" customHeight="1">
      <c r="A300" s="43" t="s">
        <v>177</v>
      </c>
      <c r="L300" s="4"/>
      <c r="S300" s="9"/>
      <c r="T300" s="9"/>
      <c r="U300" s="9"/>
      <c r="V300" s="44"/>
    </row>
    <row r="301" spans="1:31" ht="42" customHeight="1" thickBot="1">
      <c r="A301" s="289" t="s">
        <v>142</v>
      </c>
      <c r="B301" s="289"/>
      <c r="C301" s="289"/>
      <c r="D301" s="289"/>
      <c r="E301" s="289"/>
      <c r="F301" s="289"/>
      <c r="G301" s="289"/>
      <c r="H301" s="289"/>
      <c r="I301" s="289"/>
      <c r="J301" s="289"/>
      <c r="K301" s="289"/>
      <c r="L301" s="289"/>
      <c r="M301" s="289"/>
      <c r="N301" s="289"/>
      <c r="O301" s="289"/>
      <c r="P301" s="289"/>
      <c r="Q301" s="289"/>
      <c r="R301" s="289"/>
      <c r="S301" s="289"/>
      <c r="T301" s="289"/>
      <c r="U301" s="289"/>
      <c r="V301" s="289"/>
      <c r="W301" s="3"/>
      <c r="X301" s="3"/>
    </row>
    <row r="302" spans="1:31" ht="41.25" customHeight="1" thickBot="1">
      <c r="A302" s="290" t="s">
        <v>143</v>
      </c>
      <c r="B302" s="291"/>
      <c r="C302" s="327" t="str">
        <f>IF($C$2="","",$C$2)</f>
        <v/>
      </c>
      <c r="D302" s="328"/>
      <c r="E302" s="328"/>
      <c r="F302" s="328"/>
      <c r="G302" s="328"/>
      <c r="H302" s="328"/>
      <c r="I302" s="328"/>
      <c r="J302" s="329"/>
      <c r="K302" s="3"/>
      <c r="L302" s="3"/>
      <c r="V302" s="5" t="s">
        <v>192</v>
      </c>
      <c r="W302" s="6"/>
      <c r="X302" s="6"/>
    </row>
    <row r="303" spans="1:31" ht="41.25" customHeight="1" thickBot="1">
      <c r="A303" s="295" t="s">
        <v>145</v>
      </c>
      <c r="B303" s="296"/>
      <c r="C303" s="330" t="str">
        <f>IF($C$3="","",$C$3)</f>
        <v/>
      </c>
      <c r="D303" s="331"/>
      <c r="E303" s="331"/>
      <c r="F303" s="331"/>
      <c r="G303" s="331"/>
      <c r="H303" s="331"/>
      <c r="I303" s="331"/>
      <c r="J303" s="332"/>
      <c r="K303" s="7"/>
      <c r="L303" s="300" t="s">
        <v>146</v>
      </c>
      <c r="M303" s="301"/>
      <c r="N303" s="333" t="str">
        <f>IF($N$3="","",$N$3)</f>
        <v/>
      </c>
      <c r="O303" s="334"/>
      <c r="P303" s="334"/>
      <c r="Q303" s="334"/>
      <c r="R303" s="334"/>
      <c r="S303" s="334"/>
      <c r="T303" s="334"/>
      <c r="U303" s="334"/>
      <c r="V303" s="212"/>
      <c r="W303" s="8"/>
      <c r="X303" s="3"/>
    </row>
    <row r="304" spans="1:31" ht="22.5" customHeight="1" thickBot="1"/>
    <row r="305" spans="1:31" ht="30" customHeight="1">
      <c r="A305" s="304" t="s">
        <v>147</v>
      </c>
      <c r="B305" s="306" t="s">
        <v>148</v>
      </c>
      <c r="C305" s="308" t="s">
        <v>149</v>
      </c>
      <c r="D305" s="309"/>
      <c r="E305" s="310"/>
      <c r="F305" s="311" t="s">
        <v>150</v>
      </c>
      <c r="G305" s="312"/>
      <c r="H305" s="160" t="s">
        <v>151</v>
      </c>
      <c r="I305" s="313" t="s">
        <v>152</v>
      </c>
      <c r="J305" s="315" t="s">
        <v>153</v>
      </c>
      <c r="K305" s="304" t="s">
        <v>147</v>
      </c>
      <c r="L305" s="306" t="s">
        <v>148</v>
      </c>
      <c r="M305" s="308" t="s">
        <v>149</v>
      </c>
      <c r="N305" s="309"/>
      <c r="O305" s="310"/>
      <c r="P305" s="311" t="s">
        <v>150</v>
      </c>
      <c r="Q305" s="312"/>
      <c r="R305" s="160" t="s">
        <v>151</v>
      </c>
      <c r="S305" s="317" t="s">
        <v>152</v>
      </c>
      <c r="T305" s="318"/>
      <c r="U305" s="319"/>
      <c r="V305" s="315" t="s">
        <v>153</v>
      </c>
    </row>
    <row r="306" spans="1:31" ht="26.25" customHeight="1" thickBot="1">
      <c r="A306" s="305"/>
      <c r="B306" s="307"/>
      <c r="C306" s="323" t="s">
        <v>154</v>
      </c>
      <c r="D306" s="324"/>
      <c r="E306" s="325"/>
      <c r="F306" s="161" t="s">
        <v>155</v>
      </c>
      <c r="G306" s="10" t="s">
        <v>156</v>
      </c>
      <c r="H306" s="162" t="s">
        <v>155</v>
      </c>
      <c r="I306" s="314"/>
      <c r="J306" s="316"/>
      <c r="K306" s="305"/>
      <c r="L306" s="307"/>
      <c r="M306" s="323" t="s">
        <v>154</v>
      </c>
      <c r="N306" s="324"/>
      <c r="O306" s="325"/>
      <c r="P306" s="161" t="s">
        <v>155</v>
      </c>
      <c r="Q306" s="10" t="s">
        <v>156</v>
      </c>
      <c r="R306" s="162" t="s">
        <v>155</v>
      </c>
      <c r="S306" s="320"/>
      <c r="T306" s="321"/>
      <c r="U306" s="322"/>
      <c r="V306" s="316"/>
    </row>
    <row r="307" spans="1:31" ht="60" customHeight="1" thickTop="1">
      <c r="A307" s="166">
        <v>1</v>
      </c>
      <c r="B307" s="211" t="s">
        <v>181</v>
      </c>
      <c r="C307" s="177"/>
      <c r="D307" s="178" t="s">
        <v>158</v>
      </c>
      <c r="E307" s="179"/>
      <c r="F307" s="180" t="str">
        <f>IF(C307="","",E307-C307-(TIME(0,H307,0)))</f>
        <v/>
      </c>
      <c r="G307" s="181" t="str">
        <f>IF(C307="","",IF(MINUTE(E307-C307-TIME(0,H307,0))=0,"00",MINUTE(E307-C307-TIME(0,H307,0))))</f>
        <v/>
      </c>
      <c r="H307" s="182"/>
      <c r="I307" s="183"/>
      <c r="J307" s="184"/>
      <c r="K307" s="185">
        <v>17</v>
      </c>
      <c r="L307" s="172" t="s">
        <v>170</v>
      </c>
      <c r="M307" s="177"/>
      <c r="N307" s="13" t="s">
        <v>186</v>
      </c>
      <c r="O307" s="51"/>
      <c r="P307" s="14" t="str">
        <f>IF(M307="","",O307-M307-(TIME(0,R307,0)))</f>
        <v/>
      </c>
      <c r="Q307" s="15" t="str">
        <f>IF(M307="","",IF(MINUTE(O307-M307-TIME(0,R307,0))=0,"00",MINUTE(O307-M307-TIME(0,R307,0))))</f>
        <v/>
      </c>
      <c r="R307" s="56"/>
      <c r="S307" s="286"/>
      <c r="T307" s="287"/>
      <c r="U307" s="288"/>
      <c r="V307" s="18"/>
    </row>
    <row r="308" spans="1:31" ht="60" customHeight="1">
      <c r="A308" s="173">
        <v>2</v>
      </c>
      <c r="B308" s="172" t="s">
        <v>161</v>
      </c>
      <c r="C308" s="177"/>
      <c r="D308" s="187" t="s">
        <v>158</v>
      </c>
      <c r="E308" s="188"/>
      <c r="F308" s="189" t="str">
        <f t="shared" ref="F308:F322" si="58">IF(C308="","",E308-C308-(TIME(0,H308,0)))</f>
        <v/>
      </c>
      <c r="G308" s="190" t="str">
        <f t="shared" ref="G308:G322" si="59">IF(C308="","",IF(MINUTE(E308-C308-TIME(0,H308,0))=0,"00",MINUTE(E308-C308-TIME(0,H308,0))))</f>
        <v/>
      </c>
      <c r="H308" s="191"/>
      <c r="I308" s="192"/>
      <c r="J308" s="193"/>
      <c r="K308" s="173">
        <v>18</v>
      </c>
      <c r="L308" s="172" t="s">
        <v>164</v>
      </c>
      <c r="M308" s="177"/>
      <c r="N308" s="20" t="s">
        <v>186</v>
      </c>
      <c r="O308" s="52"/>
      <c r="P308" s="21" t="str">
        <f t="shared" ref="P308:P321" si="60">IF(M308="","",O308-M308-(TIME(0,R308,0)))</f>
        <v/>
      </c>
      <c r="Q308" s="22" t="str">
        <f t="shared" ref="Q308:Q321" si="61">IF(M308="","",IF(MINUTE(O308-M308-TIME(0,R308,0))=0,"00",MINUTE(O308-M308-TIME(0,R308,0))))</f>
        <v/>
      </c>
      <c r="R308" s="57"/>
      <c r="S308" s="277"/>
      <c r="T308" s="278"/>
      <c r="U308" s="279"/>
      <c r="V308" s="24"/>
    </row>
    <row r="309" spans="1:31" ht="60" customHeight="1">
      <c r="A309" s="173">
        <v>3</v>
      </c>
      <c r="B309" s="172" t="s">
        <v>162</v>
      </c>
      <c r="C309" s="177"/>
      <c r="D309" s="187" t="s">
        <v>158</v>
      </c>
      <c r="E309" s="194"/>
      <c r="F309" s="189" t="str">
        <f t="shared" si="58"/>
        <v/>
      </c>
      <c r="G309" s="190" t="str">
        <f t="shared" si="59"/>
        <v/>
      </c>
      <c r="H309" s="191"/>
      <c r="I309" s="192"/>
      <c r="J309" s="193"/>
      <c r="K309" s="173">
        <v>19</v>
      </c>
      <c r="L309" s="172" t="s">
        <v>166</v>
      </c>
      <c r="M309" s="177"/>
      <c r="N309" s="20" t="s">
        <v>186</v>
      </c>
      <c r="O309" s="53"/>
      <c r="P309" s="21" t="str">
        <f t="shared" si="60"/>
        <v/>
      </c>
      <c r="Q309" s="22" t="str">
        <f t="shared" si="61"/>
        <v/>
      </c>
      <c r="R309" s="57"/>
      <c r="S309" s="277"/>
      <c r="T309" s="278"/>
      <c r="U309" s="279"/>
      <c r="V309" s="24"/>
    </row>
    <row r="310" spans="1:31" ht="60" customHeight="1">
      <c r="A310" s="173">
        <v>4</v>
      </c>
      <c r="B310" s="172" t="s">
        <v>164</v>
      </c>
      <c r="C310" s="177"/>
      <c r="D310" s="187" t="s">
        <v>158</v>
      </c>
      <c r="E310" s="188"/>
      <c r="F310" s="189" t="str">
        <f t="shared" si="58"/>
        <v/>
      </c>
      <c r="G310" s="190" t="str">
        <f t="shared" si="59"/>
        <v/>
      </c>
      <c r="H310" s="191"/>
      <c r="I310" s="192"/>
      <c r="J310" s="193"/>
      <c r="K310" s="163">
        <v>20</v>
      </c>
      <c r="L310" s="165" t="s">
        <v>168</v>
      </c>
      <c r="M310" s="177"/>
      <c r="N310" s="20" t="s">
        <v>186</v>
      </c>
      <c r="O310" s="52"/>
      <c r="P310" s="21" t="str">
        <f t="shared" si="60"/>
        <v/>
      </c>
      <c r="Q310" s="22" t="str">
        <f t="shared" si="61"/>
        <v/>
      </c>
      <c r="R310" s="57"/>
      <c r="S310" s="277"/>
      <c r="T310" s="278"/>
      <c r="U310" s="279"/>
      <c r="V310" s="24"/>
    </row>
    <row r="311" spans="1:31" ht="60" customHeight="1">
      <c r="A311" s="173">
        <v>5</v>
      </c>
      <c r="B311" s="172" t="s">
        <v>166</v>
      </c>
      <c r="C311" s="177"/>
      <c r="D311" s="187" t="s">
        <v>158</v>
      </c>
      <c r="E311" s="195"/>
      <c r="F311" s="189" t="str">
        <f t="shared" si="58"/>
        <v/>
      </c>
      <c r="G311" s="190" t="str">
        <f t="shared" si="59"/>
        <v/>
      </c>
      <c r="H311" s="191"/>
      <c r="I311" s="192"/>
      <c r="J311" s="193"/>
      <c r="K311" s="163">
        <v>21</v>
      </c>
      <c r="L311" s="165" t="s">
        <v>160</v>
      </c>
      <c r="M311" s="177"/>
      <c r="N311" s="20" t="s">
        <v>186</v>
      </c>
      <c r="O311" s="54"/>
      <c r="P311" s="21" t="str">
        <f t="shared" si="60"/>
        <v/>
      </c>
      <c r="Q311" s="22" t="str">
        <f t="shared" si="61"/>
        <v/>
      </c>
      <c r="R311" s="57"/>
      <c r="S311" s="277"/>
      <c r="T311" s="278"/>
      <c r="U311" s="279"/>
      <c r="V311" s="24"/>
    </row>
    <row r="312" spans="1:31" ht="60" customHeight="1">
      <c r="A312" s="173">
        <v>6</v>
      </c>
      <c r="B312" s="172" t="s">
        <v>168</v>
      </c>
      <c r="C312" s="177"/>
      <c r="D312" s="187" t="s">
        <v>158</v>
      </c>
      <c r="E312" s="195"/>
      <c r="F312" s="189" t="str">
        <f t="shared" si="58"/>
        <v/>
      </c>
      <c r="G312" s="190" t="str">
        <f t="shared" si="59"/>
        <v/>
      </c>
      <c r="H312" s="191"/>
      <c r="I312" s="192"/>
      <c r="J312" s="193"/>
      <c r="K312" s="163">
        <v>22</v>
      </c>
      <c r="L312" s="165" t="s">
        <v>159</v>
      </c>
      <c r="M312" s="177"/>
      <c r="N312" s="20" t="s">
        <v>186</v>
      </c>
      <c r="O312" s="54"/>
      <c r="P312" s="21" t="str">
        <f t="shared" si="60"/>
        <v/>
      </c>
      <c r="Q312" s="22" t="str">
        <f t="shared" si="61"/>
        <v/>
      </c>
      <c r="R312" s="57"/>
      <c r="S312" s="277"/>
      <c r="T312" s="278"/>
      <c r="U312" s="279"/>
      <c r="V312" s="24"/>
    </row>
    <row r="313" spans="1:31" ht="60" customHeight="1">
      <c r="A313" s="163">
        <v>7</v>
      </c>
      <c r="B313" s="165" t="s">
        <v>160</v>
      </c>
      <c r="C313" s="177"/>
      <c r="D313" s="187" t="s">
        <v>158</v>
      </c>
      <c r="E313" s="195"/>
      <c r="F313" s="189" t="str">
        <f t="shared" si="58"/>
        <v/>
      </c>
      <c r="G313" s="190" t="str">
        <f t="shared" si="59"/>
        <v/>
      </c>
      <c r="H313" s="191"/>
      <c r="I313" s="192"/>
      <c r="J313" s="193"/>
      <c r="K313" s="173">
        <v>23</v>
      </c>
      <c r="L313" s="172" t="s">
        <v>161</v>
      </c>
      <c r="M313" s="177"/>
      <c r="N313" s="20" t="s">
        <v>186</v>
      </c>
      <c r="O313" s="54"/>
      <c r="P313" s="21" t="str">
        <f t="shared" si="60"/>
        <v/>
      </c>
      <c r="Q313" s="22" t="str">
        <f t="shared" si="61"/>
        <v/>
      </c>
      <c r="R313" s="57"/>
      <c r="S313" s="277"/>
      <c r="T313" s="278"/>
      <c r="U313" s="279"/>
      <c r="V313" s="24"/>
    </row>
    <row r="314" spans="1:31" ht="60" customHeight="1">
      <c r="A314" s="163">
        <v>8</v>
      </c>
      <c r="B314" s="165" t="s">
        <v>159</v>
      </c>
      <c r="C314" s="177"/>
      <c r="D314" s="187" t="s">
        <v>186</v>
      </c>
      <c r="E314" s="195"/>
      <c r="F314" s="189" t="str">
        <f t="shared" si="58"/>
        <v/>
      </c>
      <c r="G314" s="190" t="str">
        <f t="shared" si="59"/>
        <v/>
      </c>
      <c r="H314" s="191"/>
      <c r="I314" s="192"/>
      <c r="J314" s="193"/>
      <c r="K314" s="173">
        <v>24</v>
      </c>
      <c r="L314" s="172" t="s">
        <v>162</v>
      </c>
      <c r="M314" s="177"/>
      <c r="N314" s="20" t="s">
        <v>186</v>
      </c>
      <c r="O314" s="54"/>
      <c r="P314" s="21" t="str">
        <f t="shared" si="60"/>
        <v/>
      </c>
      <c r="Q314" s="22" t="str">
        <f t="shared" si="61"/>
        <v/>
      </c>
      <c r="R314" s="57"/>
      <c r="S314" s="277"/>
      <c r="T314" s="278"/>
      <c r="U314" s="279"/>
      <c r="V314" s="24"/>
    </row>
    <row r="315" spans="1:31" ht="60" customHeight="1">
      <c r="A315" s="173">
        <v>9</v>
      </c>
      <c r="B315" s="172" t="s">
        <v>161</v>
      </c>
      <c r="C315" s="177"/>
      <c r="D315" s="196" t="s">
        <v>186</v>
      </c>
      <c r="E315" s="195"/>
      <c r="F315" s="189" t="str">
        <f t="shared" si="58"/>
        <v/>
      </c>
      <c r="G315" s="190" t="str">
        <f t="shared" si="59"/>
        <v/>
      </c>
      <c r="H315" s="191"/>
      <c r="I315" s="192"/>
      <c r="J315" s="193"/>
      <c r="K315" s="173">
        <v>25</v>
      </c>
      <c r="L315" s="172" t="s">
        <v>164</v>
      </c>
      <c r="M315" s="177"/>
      <c r="N315" s="27" t="s">
        <v>186</v>
      </c>
      <c r="O315" s="54"/>
      <c r="P315" s="21" t="str">
        <f t="shared" si="60"/>
        <v/>
      </c>
      <c r="Q315" s="22" t="str">
        <f t="shared" si="61"/>
        <v/>
      </c>
      <c r="R315" s="57"/>
      <c r="S315" s="277"/>
      <c r="T315" s="278"/>
      <c r="U315" s="279"/>
      <c r="V315" s="24"/>
    </row>
    <row r="316" spans="1:31" ht="60" customHeight="1">
      <c r="A316" s="173">
        <v>10</v>
      </c>
      <c r="B316" s="172" t="s">
        <v>162</v>
      </c>
      <c r="C316" s="177"/>
      <c r="D316" s="196" t="s">
        <v>186</v>
      </c>
      <c r="E316" s="195"/>
      <c r="F316" s="189" t="str">
        <f t="shared" si="58"/>
        <v/>
      </c>
      <c r="G316" s="190" t="str">
        <f t="shared" si="59"/>
        <v/>
      </c>
      <c r="H316" s="191"/>
      <c r="I316" s="192"/>
      <c r="J316" s="193"/>
      <c r="K316" s="173">
        <v>26</v>
      </c>
      <c r="L316" s="172" t="s">
        <v>166</v>
      </c>
      <c r="M316" s="177"/>
      <c r="N316" s="27" t="s">
        <v>186</v>
      </c>
      <c r="O316" s="54"/>
      <c r="P316" s="21" t="str">
        <f t="shared" si="60"/>
        <v/>
      </c>
      <c r="Q316" s="22" t="str">
        <f t="shared" si="61"/>
        <v/>
      </c>
      <c r="R316" s="57"/>
      <c r="S316" s="277"/>
      <c r="T316" s="278"/>
      <c r="U316" s="279"/>
      <c r="V316" s="24"/>
    </row>
    <row r="317" spans="1:31" ht="60" customHeight="1">
      <c r="A317" s="173">
        <v>11</v>
      </c>
      <c r="B317" s="172" t="s">
        <v>164</v>
      </c>
      <c r="C317" s="177"/>
      <c r="D317" s="196" t="s">
        <v>186</v>
      </c>
      <c r="E317" s="195"/>
      <c r="F317" s="189" t="str">
        <f t="shared" si="58"/>
        <v/>
      </c>
      <c r="G317" s="190" t="str">
        <f t="shared" si="59"/>
        <v/>
      </c>
      <c r="H317" s="191"/>
      <c r="I317" s="192"/>
      <c r="J317" s="193"/>
      <c r="K317" s="173">
        <v>27</v>
      </c>
      <c r="L317" s="172" t="s">
        <v>168</v>
      </c>
      <c r="M317" s="177"/>
      <c r="N317" s="27" t="s">
        <v>186</v>
      </c>
      <c r="O317" s="54"/>
      <c r="P317" s="21" t="str">
        <f t="shared" si="60"/>
        <v/>
      </c>
      <c r="Q317" s="22" t="str">
        <f t="shared" si="61"/>
        <v/>
      </c>
      <c r="R317" s="57"/>
      <c r="S317" s="277"/>
      <c r="T317" s="278"/>
      <c r="U317" s="279"/>
      <c r="V317" s="24"/>
    </row>
    <row r="318" spans="1:31" ht="60" customHeight="1">
      <c r="A318" s="173">
        <v>12</v>
      </c>
      <c r="B318" s="172" t="s">
        <v>166</v>
      </c>
      <c r="C318" s="177"/>
      <c r="D318" s="178" t="s">
        <v>158</v>
      </c>
      <c r="E318" s="194"/>
      <c r="F318" s="189" t="str">
        <f t="shared" si="58"/>
        <v/>
      </c>
      <c r="G318" s="190" t="str">
        <f t="shared" si="59"/>
        <v/>
      </c>
      <c r="H318" s="191"/>
      <c r="I318" s="192"/>
      <c r="J318" s="193"/>
      <c r="K318" s="163">
        <v>28</v>
      </c>
      <c r="L318" s="165" t="s">
        <v>160</v>
      </c>
      <c r="M318" s="177"/>
      <c r="N318" s="13" t="s">
        <v>186</v>
      </c>
      <c r="O318" s="53"/>
      <c r="P318" s="21" t="str">
        <f t="shared" si="60"/>
        <v/>
      </c>
      <c r="Q318" s="22" t="str">
        <f t="shared" si="61"/>
        <v/>
      </c>
      <c r="R318" s="57"/>
      <c r="S318" s="277"/>
      <c r="T318" s="278"/>
      <c r="U318" s="279"/>
      <c r="V318" s="24"/>
    </row>
    <row r="319" spans="1:31" ht="60" customHeight="1">
      <c r="A319" s="173">
        <v>13</v>
      </c>
      <c r="B319" s="172" t="s">
        <v>168</v>
      </c>
      <c r="C319" s="177"/>
      <c r="D319" s="187" t="s">
        <v>158</v>
      </c>
      <c r="E319" s="195"/>
      <c r="F319" s="189" t="str">
        <f t="shared" si="58"/>
        <v/>
      </c>
      <c r="G319" s="190" t="str">
        <f t="shared" si="59"/>
        <v/>
      </c>
      <c r="H319" s="191"/>
      <c r="I319" s="192"/>
      <c r="J319" s="193"/>
      <c r="K319" s="163">
        <v>29</v>
      </c>
      <c r="L319" s="165" t="s">
        <v>159</v>
      </c>
      <c r="M319" s="177"/>
      <c r="N319" s="20" t="s">
        <v>186</v>
      </c>
      <c r="O319" s="54"/>
      <c r="P319" s="21" t="str">
        <f t="shared" si="60"/>
        <v/>
      </c>
      <c r="Q319" s="22" t="str">
        <f t="shared" si="61"/>
        <v/>
      </c>
      <c r="R319" s="57"/>
      <c r="S319" s="277"/>
      <c r="T319" s="278"/>
      <c r="U319" s="279"/>
      <c r="V319" s="24"/>
      <c r="Z319" s="280"/>
      <c r="AA319" s="280"/>
      <c r="AB319" s="280"/>
      <c r="AC319" s="280"/>
      <c r="AD319" s="280"/>
      <c r="AE319" s="280"/>
    </row>
    <row r="320" spans="1:31" ht="60" customHeight="1">
      <c r="A320" s="163">
        <v>14</v>
      </c>
      <c r="B320" s="165" t="s">
        <v>160</v>
      </c>
      <c r="C320" s="177"/>
      <c r="D320" s="187" t="s">
        <v>158</v>
      </c>
      <c r="E320" s="195"/>
      <c r="F320" s="189" t="str">
        <f t="shared" si="58"/>
        <v/>
      </c>
      <c r="G320" s="190" t="str">
        <f t="shared" si="59"/>
        <v/>
      </c>
      <c r="H320" s="191"/>
      <c r="I320" s="192"/>
      <c r="J320" s="193"/>
      <c r="K320" s="173">
        <v>30</v>
      </c>
      <c r="L320" s="172" t="s">
        <v>161</v>
      </c>
      <c r="M320" s="177"/>
      <c r="N320" s="20" t="s">
        <v>186</v>
      </c>
      <c r="O320" s="54"/>
      <c r="P320" s="21" t="str">
        <f t="shared" si="60"/>
        <v/>
      </c>
      <c r="Q320" s="22" t="str">
        <f t="shared" si="61"/>
        <v/>
      </c>
      <c r="R320" s="57"/>
      <c r="S320" s="277"/>
      <c r="T320" s="278"/>
      <c r="U320" s="279"/>
      <c r="V320" s="24"/>
    </row>
    <row r="321" spans="1:23" ht="60" customHeight="1">
      <c r="A321" s="163">
        <v>15</v>
      </c>
      <c r="B321" s="165" t="s">
        <v>159</v>
      </c>
      <c r="C321" s="177"/>
      <c r="D321" s="196" t="s">
        <v>186</v>
      </c>
      <c r="E321" s="194"/>
      <c r="F321" s="189" t="str">
        <f t="shared" si="58"/>
        <v/>
      </c>
      <c r="G321" s="190" t="str">
        <f t="shared" si="59"/>
        <v/>
      </c>
      <c r="H321" s="191"/>
      <c r="I321" s="192"/>
      <c r="J321" s="193"/>
      <c r="K321" s="198">
        <v>31</v>
      </c>
      <c r="L321" s="172" t="s">
        <v>162</v>
      </c>
      <c r="M321" s="207"/>
      <c r="N321" s="30" t="s">
        <v>186</v>
      </c>
      <c r="O321" s="59"/>
      <c r="P321" s="31" t="str">
        <f t="shared" si="60"/>
        <v/>
      </c>
      <c r="Q321" s="32" t="str">
        <f t="shared" si="61"/>
        <v/>
      </c>
      <c r="R321" s="60"/>
      <c r="S321" s="342"/>
      <c r="T321" s="343"/>
      <c r="U321" s="344"/>
      <c r="V321" s="33"/>
    </row>
    <row r="322" spans="1:23" ht="60" customHeight="1">
      <c r="A322" s="174">
        <v>16</v>
      </c>
      <c r="B322" s="175" t="s">
        <v>161</v>
      </c>
      <c r="C322" s="199"/>
      <c r="D322" s="200" t="s">
        <v>186</v>
      </c>
      <c r="E322" s="201"/>
      <c r="F322" s="202" t="str">
        <f t="shared" si="58"/>
        <v/>
      </c>
      <c r="G322" s="203" t="str">
        <f t="shared" si="59"/>
        <v/>
      </c>
      <c r="H322" s="204"/>
      <c r="I322" s="205"/>
      <c r="J322" s="206"/>
      <c r="K322" s="340" t="s">
        <v>172</v>
      </c>
      <c r="L322" s="341"/>
      <c r="M322" s="341"/>
      <c r="N322" s="283">
        <f>SUM(F307:F322,P307:P321)</f>
        <v>0</v>
      </c>
      <c r="O322" s="283"/>
      <c r="P322" s="283"/>
      <c r="Q322" s="283"/>
      <c r="R322" s="284" t="s">
        <v>173</v>
      </c>
      <c r="S322" s="345"/>
      <c r="T322" s="346">
        <f>COUNTA(C307:C322,M307:M321)-COUNTIF(C307:C322,":")-COUNTIF(M307:M321,":")</f>
        <v>0</v>
      </c>
      <c r="U322" s="346"/>
      <c r="V322" s="39" t="s">
        <v>174</v>
      </c>
      <c r="W322" s="40"/>
    </row>
    <row r="323" spans="1:23" ht="21.75" customHeight="1">
      <c r="A323" s="41" t="s">
        <v>175</v>
      </c>
      <c r="K323" s="9"/>
      <c r="L323" s="4"/>
      <c r="T323" s="42"/>
    </row>
    <row r="324" spans="1:23" ht="21.75" customHeight="1">
      <c r="A324" s="41" t="s">
        <v>176</v>
      </c>
      <c r="K324" s="9"/>
      <c r="L324" s="4"/>
    </row>
    <row r="325" spans="1:23" ht="21" customHeight="1">
      <c r="A325" s="43" t="s">
        <v>177</v>
      </c>
      <c r="L325" s="4"/>
      <c r="S325" s="9"/>
      <c r="T325" s="9"/>
      <c r="U325" s="9"/>
      <c r="V325" s="44"/>
    </row>
  </sheetData>
  <sheetProtection selectLockedCells="1"/>
  <mergeCells count="535">
    <mergeCell ref="S319:U319"/>
    <mergeCell ref="Z319:AE319"/>
    <mergeCell ref="S320:U320"/>
    <mergeCell ref="S321:U321"/>
    <mergeCell ref="K322:M322"/>
    <mergeCell ref="N322:Q322"/>
    <mergeCell ref="R322:S322"/>
    <mergeCell ref="T322:U322"/>
    <mergeCell ref="S313:U313"/>
    <mergeCell ref="S314:U314"/>
    <mergeCell ref="S315:U315"/>
    <mergeCell ref="S316:U316"/>
    <mergeCell ref="S317:U317"/>
    <mergeCell ref="S318:U318"/>
    <mergeCell ref="S307:U307"/>
    <mergeCell ref="S308:U308"/>
    <mergeCell ref="S309:U309"/>
    <mergeCell ref="S310:U310"/>
    <mergeCell ref="S311:U311"/>
    <mergeCell ref="S312:U312"/>
    <mergeCell ref="K305:K306"/>
    <mergeCell ref="L305:L306"/>
    <mergeCell ref="M305:O305"/>
    <mergeCell ref="P305:Q305"/>
    <mergeCell ref="S305:U306"/>
    <mergeCell ref="V305:V306"/>
    <mergeCell ref="M306:O306"/>
    <mergeCell ref="A305:A306"/>
    <mergeCell ref="B305:B306"/>
    <mergeCell ref="C305:E305"/>
    <mergeCell ref="F305:G305"/>
    <mergeCell ref="I305:I306"/>
    <mergeCell ref="J305:J306"/>
    <mergeCell ref="C306:E306"/>
    <mergeCell ref="A301:V301"/>
    <mergeCell ref="A302:B302"/>
    <mergeCell ref="C302:J302"/>
    <mergeCell ref="A303:B303"/>
    <mergeCell ref="C303:J303"/>
    <mergeCell ref="S294:U294"/>
    <mergeCell ref="Z294:AE294"/>
    <mergeCell ref="S295:U295"/>
    <mergeCell ref="S296:U296"/>
    <mergeCell ref="K297:M297"/>
    <mergeCell ref="N297:Q297"/>
    <mergeCell ref="R297:S297"/>
    <mergeCell ref="T297:U297"/>
    <mergeCell ref="L303:M303"/>
    <mergeCell ref="N303:U303"/>
    <mergeCell ref="S288:U288"/>
    <mergeCell ref="S289:U289"/>
    <mergeCell ref="S290:U290"/>
    <mergeCell ref="S291:U291"/>
    <mergeCell ref="S292:U292"/>
    <mergeCell ref="S293:U293"/>
    <mergeCell ref="S282:U282"/>
    <mergeCell ref="S283:U283"/>
    <mergeCell ref="S284:U284"/>
    <mergeCell ref="S285:U285"/>
    <mergeCell ref="S286:U286"/>
    <mergeCell ref="S287:U287"/>
    <mergeCell ref="K280:K281"/>
    <mergeCell ref="L280:L281"/>
    <mergeCell ref="M280:O280"/>
    <mergeCell ref="P280:Q280"/>
    <mergeCell ref="S280:U281"/>
    <mergeCell ref="V280:V281"/>
    <mergeCell ref="M281:O281"/>
    <mergeCell ref="A280:A281"/>
    <mergeCell ref="B280:B281"/>
    <mergeCell ref="C280:E280"/>
    <mergeCell ref="F280:G280"/>
    <mergeCell ref="I280:I281"/>
    <mergeCell ref="J280:J281"/>
    <mergeCell ref="C281:E281"/>
    <mergeCell ref="A276:V276"/>
    <mergeCell ref="A277:B277"/>
    <mergeCell ref="C277:J277"/>
    <mergeCell ref="A278:B278"/>
    <mergeCell ref="C278:J278"/>
    <mergeCell ref="S269:U269"/>
    <mergeCell ref="Z269:AE269"/>
    <mergeCell ref="S270:U270"/>
    <mergeCell ref="S271:U271"/>
    <mergeCell ref="K272:M272"/>
    <mergeCell ref="N272:Q272"/>
    <mergeCell ref="R272:S272"/>
    <mergeCell ref="T272:U272"/>
    <mergeCell ref="L278:M278"/>
    <mergeCell ref="N278:U278"/>
    <mergeCell ref="S263:U263"/>
    <mergeCell ref="S264:U264"/>
    <mergeCell ref="S265:U265"/>
    <mergeCell ref="S266:U266"/>
    <mergeCell ref="S267:U267"/>
    <mergeCell ref="S268:U268"/>
    <mergeCell ref="S257:U257"/>
    <mergeCell ref="S258:U258"/>
    <mergeCell ref="S259:U259"/>
    <mergeCell ref="S260:U260"/>
    <mergeCell ref="S261:U261"/>
    <mergeCell ref="S262:U262"/>
    <mergeCell ref="K255:K256"/>
    <mergeCell ref="L255:L256"/>
    <mergeCell ref="M255:O255"/>
    <mergeCell ref="P255:Q255"/>
    <mergeCell ref="S255:U256"/>
    <mergeCell ref="V255:V256"/>
    <mergeCell ref="M256:O256"/>
    <mergeCell ref="A255:A256"/>
    <mergeCell ref="B255:B256"/>
    <mergeCell ref="C255:E255"/>
    <mergeCell ref="F255:G255"/>
    <mergeCell ref="I255:I256"/>
    <mergeCell ref="J255:J256"/>
    <mergeCell ref="C256:E256"/>
    <mergeCell ref="A251:V251"/>
    <mergeCell ref="A252:B252"/>
    <mergeCell ref="C252:J252"/>
    <mergeCell ref="A253:B253"/>
    <mergeCell ref="C253:J253"/>
    <mergeCell ref="S244:U244"/>
    <mergeCell ref="Z244:AE244"/>
    <mergeCell ref="S245:U245"/>
    <mergeCell ref="S246:U246"/>
    <mergeCell ref="K247:M247"/>
    <mergeCell ref="N247:Q247"/>
    <mergeCell ref="R247:S247"/>
    <mergeCell ref="T247:U247"/>
    <mergeCell ref="L253:M253"/>
    <mergeCell ref="N253:U253"/>
    <mergeCell ref="S238:U238"/>
    <mergeCell ref="S239:U239"/>
    <mergeCell ref="S240:U240"/>
    <mergeCell ref="S241:U241"/>
    <mergeCell ref="S242:U242"/>
    <mergeCell ref="S243:U243"/>
    <mergeCell ref="S232:U232"/>
    <mergeCell ref="S233:U233"/>
    <mergeCell ref="S234:U234"/>
    <mergeCell ref="S235:U235"/>
    <mergeCell ref="S236:U236"/>
    <mergeCell ref="S237:U237"/>
    <mergeCell ref="K230:K231"/>
    <mergeCell ref="L230:L231"/>
    <mergeCell ref="M230:O230"/>
    <mergeCell ref="P230:Q230"/>
    <mergeCell ref="S230:U231"/>
    <mergeCell ref="V230:V231"/>
    <mergeCell ref="M231:O231"/>
    <mergeCell ref="A230:A231"/>
    <mergeCell ref="B230:B231"/>
    <mergeCell ref="C230:E230"/>
    <mergeCell ref="F230:G230"/>
    <mergeCell ref="I230:I231"/>
    <mergeCell ref="J230:J231"/>
    <mergeCell ref="C231:E231"/>
    <mergeCell ref="A226:V226"/>
    <mergeCell ref="A227:B227"/>
    <mergeCell ref="C227:J227"/>
    <mergeCell ref="A228:B228"/>
    <mergeCell ref="C228:J228"/>
    <mergeCell ref="S219:U219"/>
    <mergeCell ref="Z219:AE219"/>
    <mergeCell ref="S220:U220"/>
    <mergeCell ref="S221:U221"/>
    <mergeCell ref="K222:M222"/>
    <mergeCell ref="N222:Q222"/>
    <mergeCell ref="R222:S222"/>
    <mergeCell ref="T222:U222"/>
    <mergeCell ref="L228:M228"/>
    <mergeCell ref="N228:U228"/>
    <mergeCell ref="S213:U213"/>
    <mergeCell ref="S214:U214"/>
    <mergeCell ref="S215:U215"/>
    <mergeCell ref="S216:U216"/>
    <mergeCell ref="S217:U217"/>
    <mergeCell ref="S218:U218"/>
    <mergeCell ref="S207:U207"/>
    <mergeCell ref="S208:U208"/>
    <mergeCell ref="S209:U209"/>
    <mergeCell ref="S210:U210"/>
    <mergeCell ref="S211:U211"/>
    <mergeCell ref="S212:U212"/>
    <mergeCell ref="K205:K206"/>
    <mergeCell ref="L205:L206"/>
    <mergeCell ref="M205:O205"/>
    <mergeCell ref="P205:Q205"/>
    <mergeCell ref="S205:U206"/>
    <mergeCell ref="V205:V206"/>
    <mergeCell ref="M206:O206"/>
    <mergeCell ref="A205:A206"/>
    <mergeCell ref="B205:B206"/>
    <mergeCell ref="C205:E205"/>
    <mergeCell ref="F205:G205"/>
    <mergeCell ref="I205:I206"/>
    <mergeCell ref="J205:J206"/>
    <mergeCell ref="C206:E206"/>
    <mergeCell ref="A201:V201"/>
    <mergeCell ref="A202:B202"/>
    <mergeCell ref="C202:J202"/>
    <mergeCell ref="A203:B203"/>
    <mergeCell ref="C203:J203"/>
    <mergeCell ref="S194:U194"/>
    <mergeCell ref="Z194:AE194"/>
    <mergeCell ref="S195:U195"/>
    <mergeCell ref="S196:U196"/>
    <mergeCell ref="K197:M197"/>
    <mergeCell ref="N197:Q197"/>
    <mergeCell ref="R197:S197"/>
    <mergeCell ref="T197:U197"/>
    <mergeCell ref="L203:M203"/>
    <mergeCell ref="N203:U203"/>
    <mergeCell ref="S188:U188"/>
    <mergeCell ref="S189:U189"/>
    <mergeCell ref="S190:U190"/>
    <mergeCell ref="S191:U191"/>
    <mergeCell ref="S192:U192"/>
    <mergeCell ref="S193:U193"/>
    <mergeCell ref="S182:U182"/>
    <mergeCell ref="S183:U183"/>
    <mergeCell ref="S184:U184"/>
    <mergeCell ref="S185:U185"/>
    <mergeCell ref="S186:U186"/>
    <mergeCell ref="S187:U187"/>
    <mergeCell ref="K180:K181"/>
    <mergeCell ref="L180:L181"/>
    <mergeCell ref="M180:O180"/>
    <mergeCell ref="P180:Q180"/>
    <mergeCell ref="S180:U181"/>
    <mergeCell ref="V180:V181"/>
    <mergeCell ref="M181:O181"/>
    <mergeCell ref="A180:A181"/>
    <mergeCell ref="B180:B181"/>
    <mergeCell ref="C180:E180"/>
    <mergeCell ref="F180:G180"/>
    <mergeCell ref="I180:I181"/>
    <mergeCell ref="J180:J181"/>
    <mergeCell ref="C181:E181"/>
    <mergeCell ref="A176:V176"/>
    <mergeCell ref="A177:B177"/>
    <mergeCell ref="C177:J177"/>
    <mergeCell ref="A178:B178"/>
    <mergeCell ref="C178:J178"/>
    <mergeCell ref="S169:U169"/>
    <mergeCell ref="Z169:AE169"/>
    <mergeCell ref="S170:U170"/>
    <mergeCell ref="S171:U171"/>
    <mergeCell ref="K172:M172"/>
    <mergeCell ref="N172:Q172"/>
    <mergeCell ref="R172:S172"/>
    <mergeCell ref="T172:U172"/>
    <mergeCell ref="L178:M178"/>
    <mergeCell ref="N178:U178"/>
    <mergeCell ref="S163:U163"/>
    <mergeCell ref="S164:U164"/>
    <mergeCell ref="S165:U165"/>
    <mergeCell ref="S166:U166"/>
    <mergeCell ref="S167:U167"/>
    <mergeCell ref="S168:U168"/>
    <mergeCell ref="S157:U157"/>
    <mergeCell ref="S158:U158"/>
    <mergeCell ref="S159:U159"/>
    <mergeCell ref="S160:U160"/>
    <mergeCell ref="S161:U161"/>
    <mergeCell ref="S162:U162"/>
    <mergeCell ref="K155:K156"/>
    <mergeCell ref="L155:L156"/>
    <mergeCell ref="M155:O155"/>
    <mergeCell ref="P155:Q155"/>
    <mergeCell ref="S155:U156"/>
    <mergeCell ref="V155:V156"/>
    <mergeCell ref="M156:O156"/>
    <mergeCell ref="A155:A156"/>
    <mergeCell ref="B155:B156"/>
    <mergeCell ref="C155:E155"/>
    <mergeCell ref="F155:G155"/>
    <mergeCell ref="I155:I156"/>
    <mergeCell ref="J155:J156"/>
    <mergeCell ref="C156:E156"/>
    <mergeCell ref="A151:V151"/>
    <mergeCell ref="A152:B152"/>
    <mergeCell ref="C152:J152"/>
    <mergeCell ref="A153:B153"/>
    <mergeCell ref="C153:J153"/>
    <mergeCell ref="S144:U144"/>
    <mergeCell ref="Z144:AE144"/>
    <mergeCell ref="S145:U145"/>
    <mergeCell ref="S146:U146"/>
    <mergeCell ref="K147:M147"/>
    <mergeCell ref="N147:Q147"/>
    <mergeCell ref="R147:S147"/>
    <mergeCell ref="T147:U147"/>
    <mergeCell ref="L153:M153"/>
    <mergeCell ref="N153:U153"/>
    <mergeCell ref="S138:U138"/>
    <mergeCell ref="S139:U139"/>
    <mergeCell ref="S140:U140"/>
    <mergeCell ref="S141:U141"/>
    <mergeCell ref="S142:U142"/>
    <mergeCell ref="S143:U143"/>
    <mergeCell ref="S132:U132"/>
    <mergeCell ref="S133:U133"/>
    <mergeCell ref="S134:U134"/>
    <mergeCell ref="S135:U135"/>
    <mergeCell ref="S136:U136"/>
    <mergeCell ref="S137:U137"/>
    <mergeCell ref="K130:K131"/>
    <mergeCell ref="L130:L131"/>
    <mergeCell ref="M130:O130"/>
    <mergeCell ref="P130:Q130"/>
    <mergeCell ref="S130:U131"/>
    <mergeCell ref="V130:V131"/>
    <mergeCell ref="M131:O131"/>
    <mergeCell ref="A130:A131"/>
    <mergeCell ref="B130:B131"/>
    <mergeCell ref="C130:E130"/>
    <mergeCell ref="F130:G130"/>
    <mergeCell ref="I130:I131"/>
    <mergeCell ref="J130:J131"/>
    <mergeCell ref="C131:E131"/>
    <mergeCell ref="A126:V126"/>
    <mergeCell ref="A127:B127"/>
    <mergeCell ref="C127:J127"/>
    <mergeCell ref="A128:B128"/>
    <mergeCell ref="C128:J128"/>
    <mergeCell ref="S119:U119"/>
    <mergeCell ref="Z119:AE119"/>
    <mergeCell ref="S120:U120"/>
    <mergeCell ref="S121:U121"/>
    <mergeCell ref="K122:M122"/>
    <mergeCell ref="N122:Q122"/>
    <mergeCell ref="R122:S122"/>
    <mergeCell ref="T122:U122"/>
    <mergeCell ref="L128:M128"/>
    <mergeCell ref="N128:U128"/>
    <mergeCell ref="S113:U113"/>
    <mergeCell ref="S114:U114"/>
    <mergeCell ref="S115:U115"/>
    <mergeCell ref="S116:U116"/>
    <mergeCell ref="S117:U117"/>
    <mergeCell ref="S118:U118"/>
    <mergeCell ref="S107:U107"/>
    <mergeCell ref="S108:U108"/>
    <mergeCell ref="S109:U109"/>
    <mergeCell ref="S110:U110"/>
    <mergeCell ref="S111:U111"/>
    <mergeCell ref="S112:U112"/>
    <mergeCell ref="K105:K106"/>
    <mergeCell ref="L105:L106"/>
    <mergeCell ref="M105:O105"/>
    <mergeCell ref="P105:Q105"/>
    <mergeCell ref="S105:U106"/>
    <mergeCell ref="V105:V106"/>
    <mergeCell ref="M106:O106"/>
    <mergeCell ref="A105:A106"/>
    <mergeCell ref="B105:B106"/>
    <mergeCell ref="C105:E105"/>
    <mergeCell ref="F105:G105"/>
    <mergeCell ref="I105:I106"/>
    <mergeCell ref="J105:J106"/>
    <mergeCell ref="C106:E106"/>
    <mergeCell ref="A101:V101"/>
    <mergeCell ref="A102:B102"/>
    <mergeCell ref="C102:J102"/>
    <mergeCell ref="A103:B103"/>
    <mergeCell ref="C103:J103"/>
    <mergeCell ref="S94:U94"/>
    <mergeCell ref="Z94:AE94"/>
    <mergeCell ref="S95:U95"/>
    <mergeCell ref="S96:U96"/>
    <mergeCell ref="K97:M97"/>
    <mergeCell ref="N97:Q97"/>
    <mergeCell ref="R97:S97"/>
    <mergeCell ref="T97:U97"/>
    <mergeCell ref="L103:M103"/>
    <mergeCell ref="N103:U103"/>
    <mergeCell ref="S88:U88"/>
    <mergeCell ref="S89:U89"/>
    <mergeCell ref="S90:U90"/>
    <mergeCell ref="S91:U91"/>
    <mergeCell ref="S92:U92"/>
    <mergeCell ref="S93:U93"/>
    <mergeCell ref="S82:U82"/>
    <mergeCell ref="S83:U83"/>
    <mergeCell ref="S84:U84"/>
    <mergeCell ref="S85:U85"/>
    <mergeCell ref="S86:U86"/>
    <mergeCell ref="S87:U87"/>
    <mergeCell ref="K80:K81"/>
    <mergeCell ref="L80:L81"/>
    <mergeCell ref="M80:O80"/>
    <mergeCell ref="P80:Q80"/>
    <mergeCell ref="S80:U81"/>
    <mergeCell ref="V80:V81"/>
    <mergeCell ref="M81:O81"/>
    <mergeCell ref="A80:A81"/>
    <mergeCell ref="B80:B81"/>
    <mergeCell ref="C80:E80"/>
    <mergeCell ref="F80:G80"/>
    <mergeCell ref="I80:I81"/>
    <mergeCell ref="J80:J81"/>
    <mergeCell ref="C81:E81"/>
    <mergeCell ref="A76:V76"/>
    <mergeCell ref="A77:B77"/>
    <mergeCell ref="C77:J77"/>
    <mergeCell ref="A78:B78"/>
    <mergeCell ref="C78:J78"/>
    <mergeCell ref="S69:U69"/>
    <mergeCell ref="Z69:AE69"/>
    <mergeCell ref="S70:U70"/>
    <mergeCell ref="S71:U71"/>
    <mergeCell ref="K72:M72"/>
    <mergeCell ref="N72:Q72"/>
    <mergeCell ref="R72:S72"/>
    <mergeCell ref="T72:U72"/>
    <mergeCell ref="L78:M78"/>
    <mergeCell ref="N78:U78"/>
    <mergeCell ref="S63:U63"/>
    <mergeCell ref="S64:U64"/>
    <mergeCell ref="S65:U65"/>
    <mergeCell ref="S66:U66"/>
    <mergeCell ref="S67:U67"/>
    <mergeCell ref="S68:U68"/>
    <mergeCell ref="S57:U57"/>
    <mergeCell ref="S58:U58"/>
    <mergeCell ref="S59:U59"/>
    <mergeCell ref="S60:U60"/>
    <mergeCell ref="S61:U61"/>
    <mergeCell ref="S62:U62"/>
    <mergeCell ref="K55:K56"/>
    <mergeCell ref="L55:L56"/>
    <mergeCell ref="M55:O55"/>
    <mergeCell ref="P55:Q55"/>
    <mergeCell ref="S55:U56"/>
    <mergeCell ref="V55:V56"/>
    <mergeCell ref="M56:O56"/>
    <mergeCell ref="A55:A56"/>
    <mergeCell ref="B55:B56"/>
    <mergeCell ref="C55:E55"/>
    <mergeCell ref="F55:G55"/>
    <mergeCell ref="I55:I56"/>
    <mergeCell ref="J55:J56"/>
    <mergeCell ref="C56:E56"/>
    <mergeCell ref="A51:V51"/>
    <mergeCell ref="A52:B52"/>
    <mergeCell ref="C52:J52"/>
    <mergeCell ref="A53:B53"/>
    <mergeCell ref="C53:J53"/>
    <mergeCell ref="S44:U44"/>
    <mergeCell ref="Z44:AE44"/>
    <mergeCell ref="S45:U45"/>
    <mergeCell ref="S46:U46"/>
    <mergeCell ref="K47:M47"/>
    <mergeCell ref="N47:Q47"/>
    <mergeCell ref="R47:S47"/>
    <mergeCell ref="T47:U47"/>
    <mergeCell ref="L53:M53"/>
    <mergeCell ref="N53:U53"/>
    <mergeCell ref="S39:U39"/>
    <mergeCell ref="S40:U40"/>
    <mergeCell ref="S41:U41"/>
    <mergeCell ref="S42:U42"/>
    <mergeCell ref="S43:U43"/>
    <mergeCell ref="S32:U32"/>
    <mergeCell ref="S33:U33"/>
    <mergeCell ref="S34:U34"/>
    <mergeCell ref="S35:U35"/>
    <mergeCell ref="S36:U36"/>
    <mergeCell ref="S37:U37"/>
    <mergeCell ref="S38:U38"/>
    <mergeCell ref="A26:V26"/>
    <mergeCell ref="A27:B27"/>
    <mergeCell ref="C27:J27"/>
    <mergeCell ref="A28:B28"/>
    <mergeCell ref="C28:J28"/>
    <mergeCell ref="L28:M28"/>
    <mergeCell ref="N28:U28"/>
    <mergeCell ref="K30:K31"/>
    <mergeCell ref="L30:L31"/>
    <mergeCell ref="M30:O30"/>
    <mergeCell ref="P30:Q30"/>
    <mergeCell ref="S30:U31"/>
    <mergeCell ref="V30:V31"/>
    <mergeCell ref="M31:O31"/>
    <mergeCell ref="A30:A31"/>
    <mergeCell ref="B30:B31"/>
    <mergeCell ref="C30:E30"/>
    <mergeCell ref="F30:G30"/>
    <mergeCell ref="I30:I31"/>
    <mergeCell ref="J30:J31"/>
    <mergeCell ref="C31:E31"/>
    <mergeCell ref="A1:V1"/>
    <mergeCell ref="A2:B2"/>
    <mergeCell ref="C2:J2"/>
    <mergeCell ref="A3:B3"/>
    <mergeCell ref="C3:J3"/>
    <mergeCell ref="L3:M3"/>
    <mergeCell ref="N3:U3"/>
    <mergeCell ref="A5:A6"/>
    <mergeCell ref="B5:B6"/>
    <mergeCell ref="C5:E5"/>
    <mergeCell ref="F5:G5"/>
    <mergeCell ref="I5:I6"/>
    <mergeCell ref="J5:J6"/>
    <mergeCell ref="K5:K6"/>
    <mergeCell ref="L5:L6"/>
    <mergeCell ref="M5:O5"/>
    <mergeCell ref="P5:Q5"/>
    <mergeCell ref="S5:U6"/>
    <mergeCell ref="V5:V6"/>
    <mergeCell ref="C6:E6"/>
    <mergeCell ref="M6:O6"/>
    <mergeCell ref="P2:S2"/>
    <mergeCell ref="T2:V2"/>
    <mergeCell ref="S7:U7"/>
    <mergeCell ref="S8:U8"/>
    <mergeCell ref="S9:U9"/>
    <mergeCell ref="S10:U10"/>
    <mergeCell ref="S11:U11"/>
    <mergeCell ref="S12:U12"/>
    <mergeCell ref="S13:U13"/>
    <mergeCell ref="S14:U14"/>
    <mergeCell ref="S15:U15"/>
    <mergeCell ref="S16:U16"/>
    <mergeCell ref="S17:U17"/>
    <mergeCell ref="S18:U18"/>
    <mergeCell ref="S19:U19"/>
    <mergeCell ref="Z19:AE19"/>
    <mergeCell ref="S20:U20"/>
    <mergeCell ref="S21:U21"/>
    <mergeCell ref="K22:M22"/>
    <mergeCell ref="N22:Q22"/>
    <mergeCell ref="R22:S22"/>
    <mergeCell ref="T22:U22"/>
  </mergeCells>
  <phoneticPr fontId="3"/>
  <pageMargins left="0.43307086614173229" right="0.35433070866141736" top="0.47244094488188981" bottom="0.43307086614173229" header="0.51181102362204722" footer="0.39370078740157483"/>
  <pageSetup paperSize="9" scale="65" orientation="portrait" r:id="rId1"/>
  <headerFooter alignWithMargins="0"/>
  <rowBreaks count="12" manualBreakCount="12">
    <brk id="25" max="21" man="1"/>
    <brk id="50" max="21" man="1"/>
    <brk id="75" max="21" man="1"/>
    <brk id="100" max="21" man="1"/>
    <brk id="125" max="21" man="1"/>
    <brk id="150" max="21" man="1"/>
    <brk id="175" max="21" man="1"/>
    <brk id="200" max="21" man="1"/>
    <brk id="225" max="21" man="1"/>
    <brk id="250" max="21" man="1"/>
    <brk id="275" max="21" man="1"/>
    <brk id="300" max="2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V100"/>
  <sheetViews>
    <sheetView showGridLines="0" topLeftCell="A7" zoomScaleNormal="100" workbookViewId="0">
      <selection activeCell="H32" sqref="H32"/>
    </sheetView>
  </sheetViews>
  <sheetFormatPr defaultColWidth="8.85546875" defaultRowHeight="13.5"/>
  <cols>
    <col min="1" max="1" width="3.140625" customWidth="1"/>
    <col min="2" max="2" width="10.140625" customWidth="1"/>
    <col min="3" max="3" width="6.140625" customWidth="1"/>
    <col min="4" max="4" width="9.85546875" customWidth="1"/>
    <col min="5" max="5" width="12.140625" customWidth="1"/>
    <col min="6" max="6" width="46.5703125" customWidth="1"/>
    <col min="7" max="7" width="5" customWidth="1"/>
    <col min="8" max="8" width="3.140625" customWidth="1"/>
  </cols>
  <sheetData>
    <row r="1" spans="1:22">
      <c r="A1" s="1"/>
      <c r="B1" s="1"/>
      <c r="C1" s="1"/>
      <c r="D1" s="1"/>
      <c r="E1" s="1"/>
      <c r="F1" s="1"/>
      <c r="G1" s="1"/>
      <c r="H1" s="1"/>
      <c r="I1" s="1"/>
      <c r="J1" s="1"/>
      <c r="K1" s="1"/>
      <c r="L1" s="1"/>
      <c r="M1" s="1"/>
      <c r="N1" s="1"/>
      <c r="O1" s="1"/>
      <c r="P1" s="1"/>
      <c r="Q1" s="1"/>
      <c r="R1" s="1"/>
      <c r="S1" s="1"/>
      <c r="T1" s="1"/>
      <c r="U1" s="1"/>
      <c r="V1" s="1"/>
    </row>
    <row r="2" spans="1:22">
      <c r="A2" s="1"/>
      <c r="B2" s="1"/>
      <c r="C2" s="1"/>
      <c r="D2" s="1"/>
      <c r="E2" s="1"/>
      <c r="F2" s="1"/>
      <c r="G2" s="1"/>
      <c r="H2" s="1"/>
      <c r="I2" s="1"/>
      <c r="J2" s="1"/>
      <c r="K2" s="1"/>
      <c r="L2" s="1"/>
      <c r="M2" s="1"/>
      <c r="N2" s="1"/>
      <c r="O2" s="1"/>
      <c r="P2" s="1"/>
      <c r="Q2" s="1"/>
      <c r="R2" s="1"/>
      <c r="S2" s="1"/>
      <c r="T2" s="1"/>
      <c r="U2" s="1"/>
      <c r="V2" s="1"/>
    </row>
    <row r="3" spans="1:22">
      <c r="A3" s="1"/>
      <c r="B3" s="2"/>
      <c r="C3" s="1"/>
      <c r="D3" s="1"/>
      <c r="E3" s="1"/>
      <c r="F3" s="1"/>
      <c r="G3" s="1"/>
      <c r="H3" s="1"/>
      <c r="I3" s="1"/>
      <c r="J3" s="1"/>
      <c r="K3" s="1"/>
      <c r="L3" s="1"/>
      <c r="M3" s="1"/>
      <c r="N3" s="1"/>
      <c r="O3" s="1"/>
      <c r="P3" s="1"/>
      <c r="Q3" s="1"/>
      <c r="R3" s="1"/>
      <c r="S3" s="1"/>
      <c r="T3" s="1"/>
      <c r="U3" s="1"/>
      <c r="V3" s="1"/>
    </row>
    <row r="4" spans="1:22">
      <c r="A4" s="1"/>
      <c r="B4" s="1"/>
      <c r="C4" s="1"/>
      <c r="D4" s="1"/>
      <c r="E4" s="1"/>
      <c r="F4" s="1"/>
      <c r="G4" s="1"/>
      <c r="H4" s="1"/>
      <c r="I4" s="1"/>
      <c r="J4" s="1"/>
      <c r="K4" s="1"/>
      <c r="L4" s="1"/>
      <c r="M4" s="1"/>
      <c r="N4" s="1"/>
      <c r="O4" s="1"/>
      <c r="P4" s="1"/>
      <c r="Q4" s="1"/>
      <c r="R4" s="1"/>
      <c r="S4" s="1"/>
      <c r="T4" s="1"/>
      <c r="U4" s="1"/>
      <c r="V4" s="1"/>
    </row>
    <row r="5" spans="1:22">
      <c r="A5" s="1"/>
      <c r="B5" s="1"/>
      <c r="C5" s="1"/>
      <c r="D5" s="1"/>
      <c r="E5" s="1"/>
      <c r="F5" s="1"/>
      <c r="G5" s="1"/>
      <c r="H5" s="1"/>
      <c r="I5" s="1"/>
      <c r="J5" s="1"/>
      <c r="K5" s="1"/>
      <c r="L5" s="1"/>
      <c r="M5" s="1"/>
      <c r="N5" s="1"/>
      <c r="O5" s="1"/>
      <c r="P5" s="1"/>
      <c r="Q5" s="1"/>
      <c r="R5" s="1"/>
      <c r="S5" s="1"/>
      <c r="T5" s="1"/>
      <c r="U5" s="1"/>
      <c r="V5" s="1"/>
    </row>
    <row r="6" spans="1:22">
      <c r="A6" s="1"/>
      <c r="B6" s="1"/>
      <c r="C6" s="1"/>
      <c r="D6" s="1"/>
      <c r="E6" s="1"/>
      <c r="F6" s="1"/>
      <c r="G6" s="1"/>
      <c r="H6" s="1"/>
      <c r="I6" s="1"/>
      <c r="J6" s="1"/>
      <c r="K6" s="1"/>
      <c r="L6" s="1"/>
      <c r="M6" s="1"/>
      <c r="N6" s="1"/>
      <c r="O6" s="1"/>
      <c r="P6" s="1"/>
      <c r="Q6" s="1"/>
      <c r="R6" s="1"/>
      <c r="S6" s="1"/>
      <c r="T6" s="1"/>
      <c r="U6" s="1"/>
      <c r="V6" s="1"/>
    </row>
    <row r="7" spans="1:22">
      <c r="A7" s="1"/>
      <c r="B7" s="1"/>
      <c r="C7" s="1"/>
      <c r="D7" s="1"/>
      <c r="E7" s="1"/>
      <c r="F7" s="1"/>
      <c r="G7" s="1"/>
      <c r="H7" s="1"/>
      <c r="I7" s="1"/>
      <c r="J7" s="1"/>
      <c r="K7" s="1"/>
      <c r="L7" s="1"/>
      <c r="M7" s="1"/>
      <c r="N7" s="1"/>
      <c r="O7" s="1"/>
      <c r="P7" s="1"/>
      <c r="Q7" s="1"/>
      <c r="R7" s="1"/>
      <c r="S7" s="1"/>
      <c r="T7" s="1"/>
      <c r="U7" s="1"/>
      <c r="V7" s="1"/>
    </row>
    <row r="8" spans="1:22">
      <c r="A8" s="1"/>
      <c r="B8" s="1"/>
      <c r="C8" s="1"/>
      <c r="D8" s="1"/>
      <c r="E8" s="1"/>
      <c r="F8" s="1"/>
      <c r="G8" s="1"/>
      <c r="H8" s="1"/>
      <c r="I8" s="1"/>
      <c r="J8" s="1"/>
      <c r="K8" s="1"/>
      <c r="L8" s="1"/>
      <c r="M8" s="1"/>
      <c r="N8" s="1"/>
      <c r="O8" s="1"/>
      <c r="P8" s="1"/>
      <c r="Q8" s="1"/>
      <c r="R8" s="1"/>
      <c r="S8" s="1"/>
      <c r="T8" s="1"/>
      <c r="U8" s="1"/>
      <c r="V8" s="1"/>
    </row>
    <row r="9" spans="1:22">
      <c r="A9" s="1"/>
      <c r="B9" s="1"/>
      <c r="C9" s="1"/>
      <c r="D9" s="1"/>
      <c r="E9" s="1"/>
      <c r="F9" s="1"/>
      <c r="G9" s="1"/>
      <c r="H9" s="1"/>
      <c r="I9" s="1"/>
      <c r="J9" s="1"/>
      <c r="K9" s="1"/>
      <c r="L9" s="1"/>
      <c r="M9" s="1"/>
      <c r="N9" s="1"/>
      <c r="O9" s="1"/>
      <c r="P9" s="1"/>
      <c r="Q9" s="1"/>
      <c r="R9" s="1"/>
      <c r="S9" s="1"/>
      <c r="T9" s="1"/>
      <c r="U9" s="1"/>
      <c r="V9" s="1"/>
    </row>
    <row r="10" spans="1:22">
      <c r="A10" s="1"/>
      <c r="B10" s="1"/>
      <c r="C10" s="1"/>
      <c r="D10" s="1"/>
      <c r="E10" s="1"/>
      <c r="F10" s="1"/>
      <c r="G10" s="1"/>
      <c r="H10" s="1"/>
      <c r="I10" s="1"/>
      <c r="J10" s="1"/>
      <c r="K10" s="1"/>
      <c r="L10" s="1"/>
      <c r="M10" s="1"/>
      <c r="N10" s="1"/>
      <c r="O10" s="1"/>
      <c r="P10" s="1"/>
      <c r="Q10" s="1"/>
      <c r="R10" s="1"/>
      <c r="S10" s="1"/>
      <c r="T10" s="1"/>
      <c r="U10" s="1"/>
      <c r="V10" s="1"/>
    </row>
    <row r="11" spans="1:22">
      <c r="A11" s="1"/>
      <c r="B11" s="1"/>
      <c r="C11" s="1"/>
      <c r="D11" s="1"/>
      <c r="E11" s="1"/>
      <c r="F11" s="1"/>
      <c r="G11" s="1"/>
      <c r="H11" s="1"/>
      <c r="I11" s="1"/>
      <c r="J11" s="1"/>
      <c r="K11" s="1"/>
      <c r="L11" s="1"/>
      <c r="M11" s="1"/>
      <c r="N11" s="1"/>
      <c r="O11" s="1"/>
      <c r="P11" s="1"/>
      <c r="Q11" s="1"/>
      <c r="R11" s="1"/>
      <c r="S11" s="1"/>
      <c r="T11" s="1"/>
      <c r="U11" s="1"/>
      <c r="V11" s="1"/>
    </row>
    <row r="12" spans="1:22">
      <c r="A12" s="1"/>
      <c r="B12" s="1"/>
      <c r="C12" s="1"/>
      <c r="D12" s="1"/>
      <c r="E12" s="1"/>
      <c r="F12" s="1"/>
      <c r="G12" s="1"/>
      <c r="H12" s="1"/>
      <c r="I12" s="1"/>
      <c r="J12" s="1"/>
      <c r="K12" s="1"/>
      <c r="L12" s="1"/>
      <c r="M12" s="1"/>
      <c r="N12" s="1"/>
      <c r="O12" s="1"/>
      <c r="P12" s="1"/>
      <c r="Q12" s="1"/>
      <c r="R12" s="1"/>
      <c r="S12" s="1"/>
      <c r="T12" s="1"/>
      <c r="U12" s="1"/>
      <c r="V12" s="1"/>
    </row>
    <row r="13" spans="1:22">
      <c r="A13" s="1"/>
      <c r="B13" s="1"/>
      <c r="C13" s="1"/>
      <c r="D13" s="1"/>
      <c r="E13" s="1"/>
      <c r="F13" s="1"/>
      <c r="G13" s="1"/>
      <c r="H13" s="1"/>
      <c r="I13" s="1"/>
      <c r="J13" s="1"/>
      <c r="K13" s="1"/>
      <c r="L13" s="1"/>
      <c r="M13" s="1"/>
      <c r="N13" s="1"/>
      <c r="O13" s="1"/>
      <c r="P13" s="1"/>
      <c r="Q13" s="1"/>
      <c r="R13" s="1"/>
      <c r="S13" s="1"/>
      <c r="T13" s="1"/>
      <c r="U13" s="1"/>
      <c r="V13" s="1"/>
    </row>
    <row r="14" spans="1:22">
      <c r="A14" s="1"/>
      <c r="B14" s="1"/>
      <c r="C14" s="1"/>
      <c r="D14" s="1"/>
      <c r="E14" s="1"/>
      <c r="F14" s="1"/>
      <c r="G14" s="1"/>
      <c r="H14" s="1"/>
      <c r="I14" s="1"/>
      <c r="J14" s="1"/>
      <c r="K14" s="1"/>
      <c r="L14" s="1"/>
      <c r="M14" s="1"/>
      <c r="N14" s="1"/>
      <c r="O14" s="1"/>
      <c r="P14" s="1"/>
      <c r="Q14" s="1"/>
      <c r="R14" s="1"/>
      <c r="S14" s="1"/>
      <c r="T14" s="1"/>
      <c r="U14" s="1"/>
      <c r="V14" s="1"/>
    </row>
    <row r="15" spans="1:22">
      <c r="A15" s="1"/>
      <c r="B15" s="1"/>
      <c r="C15" s="1"/>
      <c r="D15" s="1"/>
      <c r="E15" s="1"/>
      <c r="F15" s="1"/>
      <c r="G15" s="1"/>
      <c r="H15" s="1"/>
      <c r="I15" s="1"/>
      <c r="J15" s="1"/>
      <c r="K15" s="1"/>
      <c r="L15" s="1"/>
      <c r="M15" s="1"/>
      <c r="N15" s="1"/>
      <c r="O15" s="1"/>
      <c r="P15" s="1"/>
      <c r="Q15" s="1"/>
      <c r="R15" s="1"/>
      <c r="S15" s="1"/>
      <c r="T15" s="1"/>
      <c r="U15" s="1"/>
      <c r="V15" s="1"/>
    </row>
    <row r="16" spans="1:22">
      <c r="A16" s="1"/>
      <c r="B16" s="1"/>
      <c r="C16" s="1"/>
      <c r="D16" s="1"/>
      <c r="E16" s="1"/>
      <c r="F16" s="1"/>
      <c r="G16" s="1"/>
      <c r="H16" s="1"/>
      <c r="I16" s="1"/>
      <c r="J16" s="1"/>
      <c r="K16" s="1"/>
      <c r="L16" s="1"/>
      <c r="M16" s="1"/>
      <c r="N16" s="1"/>
      <c r="O16" s="1"/>
      <c r="P16" s="1"/>
      <c r="Q16" s="1"/>
      <c r="R16" s="1"/>
      <c r="S16" s="1"/>
      <c r="T16" s="1"/>
      <c r="U16" s="1"/>
      <c r="V16" s="1"/>
    </row>
    <row r="17" spans="1:22">
      <c r="A17" s="1"/>
      <c r="B17" s="1"/>
      <c r="C17" s="1"/>
      <c r="D17" s="1"/>
      <c r="E17" s="1"/>
      <c r="F17" s="1"/>
      <c r="G17" s="1"/>
      <c r="H17" s="1"/>
      <c r="I17" s="1"/>
      <c r="J17" s="1"/>
      <c r="K17" s="1"/>
      <c r="L17" s="1"/>
      <c r="M17" s="1"/>
      <c r="N17" s="1"/>
      <c r="O17" s="1"/>
      <c r="P17" s="1"/>
      <c r="Q17" s="1"/>
      <c r="R17" s="1"/>
      <c r="S17" s="1"/>
      <c r="T17" s="1"/>
      <c r="U17" s="1"/>
      <c r="V17" s="1"/>
    </row>
    <row r="18" spans="1:22">
      <c r="A18" s="1"/>
      <c r="B18" s="1"/>
      <c r="C18" s="1"/>
      <c r="D18" s="1"/>
      <c r="E18" s="1"/>
      <c r="F18" s="1"/>
      <c r="G18" s="1"/>
      <c r="H18" s="1"/>
      <c r="I18" s="1"/>
      <c r="J18" s="1"/>
      <c r="K18" s="1"/>
      <c r="L18" s="1"/>
      <c r="M18" s="1"/>
      <c r="N18" s="1"/>
      <c r="O18" s="1"/>
      <c r="P18" s="1"/>
      <c r="Q18" s="1"/>
      <c r="R18" s="1"/>
      <c r="S18" s="1"/>
      <c r="T18" s="1"/>
      <c r="U18" s="1"/>
      <c r="V18" s="1"/>
    </row>
    <row r="19" spans="1:22">
      <c r="A19" s="1"/>
      <c r="B19" s="1"/>
      <c r="C19" s="1"/>
      <c r="D19" s="1"/>
      <c r="E19" s="1"/>
      <c r="F19" s="1"/>
      <c r="G19" s="1"/>
      <c r="H19" s="1"/>
      <c r="I19" s="1"/>
      <c r="J19" s="1"/>
      <c r="K19" s="1"/>
      <c r="L19" s="1"/>
      <c r="M19" s="1"/>
      <c r="N19" s="1"/>
      <c r="O19" s="1"/>
      <c r="P19" s="1"/>
      <c r="Q19" s="1"/>
      <c r="R19" s="1"/>
      <c r="S19" s="1"/>
      <c r="T19" s="1"/>
      <c r="U19" s="1"/>
      <c r="V19" s="1"/>
    </row>
    <row r="20" spans="1:22">
      <c r="A20" s="1"/>
      <c r="B20" s="1"/>
      <c r="C20" s="1"/>
      <c r="D20" s="1"/>
      <c r="E20" s="1"/>
      <c r="F20" s="1"/>
      <c r="G20" s="1"/>
      <c r="H20" s="1"/>
      <c r="I20" s="1"/>
      <c r="J20" s="1"/>
      <c r="K20" s="1"/>
      <c r="L20" s="1"/>
      <c r="M20" s="1"/>
      <c r="N20" s="1"/>
      <c r="O20" s="1"/>
      <c r="P20" s="1"/>
      <c r="Q20" s="1"/>
      <c r="R20" s="1"/>
      <c r="S20" s="1"/>
      <c r="T20" s="1"/>
      <c r="U20" s="1"/>
      <c r="V20" s="1"/>
    </row>
    <row r="21" spans="1:22">
      <c r="A21" s="1"/>
      <c r="B21" s="1"/>
      <c r="C21" s="1"/>
      <c r="D21" s="1"/>
      <c r="E21" s="1"/>
      <c r="F21" s="1"/>
      <c r="G21" s="1"/>
      <c r="H21" s="1"/>
      <c r="I21" s="1"/>
      <c r="J21" s="1"/>
      <c r="K21" s="1"/>
      <c r="L21" s="1"/>
      <c r="M21" s="1"/>
      <c r="N21" s="1"/>
      <c r="O21" s="1"/>
      <c r="P21" s="1"/>
      <c r="Q21" s="1"/>
      <c r="R21" s="1"/>
      <c r="S21" s="1"/>
      <c r="T21" s="1"/>
      <c r="U21" s="1"/>
      <c r="V21" s="1"/>
    </row>
    <row r="22" spans="1:22">
      <c r="A22" s="1"/>
      <c r="B22" s="1"/>
      <c r="C22" s="1"/>
      <c r="D22" s="1"/>
      <c r="E22" s="1"/>
      <c r="F22" s="1"/>
      <c r="G22" s="1"/>
      <c r="H22" s="1"/>
      <c r="I22" s="1"/>
      <c r="J22" s="1"/>
      <c r="K22" s="1"/>
      <c r="L22" s="1"/>
      <c r="M22" s="1"/>
      <c r="N22" s="1"/>
      <c r="O22" s="1"/>
      <c r="P22" s="1"/>
      <c r="Q22" s="1"/>
      <c r="R22" s="1"/>
      <c r="S22" s="1"/>
      <c r="T22" s="1"/>
      <c r="U22" s="1"/>
      <c r="V22" s="1"/>
    </row>
    <row r="23" spans="1:22">
      <c r="A23" s="1"/>
      <c r="B23" s="1"/>
      <c r="C23" s="1"/>
      <c r="D23" s="1"/>
      <c r="E23" s="1"/>
      <c r="F23" s="1"/>
      <c r="G23" s="1"/>
      <c r="H23" s="1"/>
      <c r="I23" s="1"/>
      <c r="J23" s="1"/>
      <c r="K23" s="1"/>
      <c r="L23" s="1"/>
      <c r="M23" s="1"/>
      <c r="N23" s="1"/>
      <c r="O23" s="1"/>
      <c r="P23" s="1"/>
      <c r="Q23" s="1"/>
      <c r="R23" s="1"/>
      <c r="S23" s="1"/>
      <c r="T23" s="1"/>
      <c r="U23" s="1"/>
      <c r="V23" s="1"/>
    </row>
    <row r="24" spans="1:22">
      <c r="A24" s="1"/>
      <c r="B24" s="1"/>
      <c r="C24" s="1"/>
      <c r="D24" s="1"/>
      <c r="E24" s="1"/>
      <c r="F24" s="1"/>
      <c r="G24" s="1"/>
      <c r="H24" s="1"/>
      <c r="I24" s="1"/>
      <c r="J24" s="1"/>
      <c r="K24" s="1"/>
      <c r="L24" s="1"/>
      <c r="M24" s="1"/>
      <c r="N24" s="1"/>
      <c r="O24" s="1"/>
      <c r="P24" s="1"/>
      <c r="Q24" s="1"/>
      <c r="R24" s="1"/>
      <c r="S24" s="1"/>
      <c r="T24" s="1"/>
      <c r="U24" s="1"/>
      <c r="V24" s="1"/>
    </row>
    <row r="25" spans="1:22">
      <c r="A25" s="1"/>
      <c r="B25" s="1"/>
      <c r="C25" s="1"/>
      <c r="D25" s="1"/>
      <c r="E25" s="1"/>
      <c r="F25" s="1"/>
      <c r="G25" s="1"/>
      <c r="H25" s="1"/>
      <c r="I25" s="1"/>
      <c r="J25" s="1"/>
      <c r="K25" s="1"/>
      <c r="L25" s="1"/>
      <c r="M25" s="1"/>
      <c r="N25" s="1"/>
      <c r="O25" s="1"/>
      <c r="P25" s="1"/>
      <c r="Q25" s="1"/>
      <c r="R25" s="1"/>
      <c r="S25" s="1"/>
      <c r="T25" s="1"/>
      <c r="U25" s="1"/>
      <c r="V25" s="1"/>
    </row>
    <row r="26" spans="1:22">
      <c r="A26" s="1"/>
      <c r="B26" s="1"/>
      <c r="C26" s="1"/>
      <c r="D26" s="1"/>
      <c r="E26" s="1"/>
      <c r="F26" s="1"/>
      <c r="G26" s="1"/>
      <c r="H26" s="1"/>
      <c r="I26" s="1"/>
      <c r="J26" s="1"/>
      <c r="K26" s="1"/>
      <c r="L26" s="1"/>
      <c r="M26" s="1"/>
      <c r="N26" s="1"/>
      <c r="O26" s="1"/>
      <c r="P26" s="1"/>
      <c r="Q26" s="1"/>
      <c r="R26" s="1"/>
      <c r="S26" s="1"/>
      <c r="T26" s="1"/>
      <c r="U26" s="1"/>
      <c r="V26" s="1"/>
    </row>
    <row r="27" spans="1:22">
      <c r="A27" s="1"/>
      <c r="B27" s="1"/>
      <c r="C27" s="1"/>
      <c r="D27" s="1"/>
      <c r="E27" s="1"/>
      <c r="F27" s="1"/>
      <c r="G27" s="1"/>
      <c r="H27" s="1"/>
      <c r="I27" s="1"/>
      <c r="J27" s="1"/>
      <c r="K27" s="1"/>
      <c r="L27" s="1"/>
      <c r="M27" s="1"/>
      <c r="N27" s="1"/>
      <c r="O27" s="1"/>
      <c r="P27" s="1"/>
      <c r="Q27" s="1"/>
      <c r="R27" s="1"/>
      <c r="S27" s="1"/>
      <c r="T27" s="1"/>
      <c r="U27" s="1"/>
      <c r="V27" s="1"/>
    </row>
    <row r="28" spans="1:22">
      <c r="A28" s="1"/>
      <c r="B28" s="1"/>
      <c r="C28" s="1"/>
      <c r="D28" s="1"/>
      <c r="E28" s="1"/>
      <c r="F28" s="1"/>
      <c r="G28" s="1"/>
      <c r="H28" s="1"/>
      <c r="I28" s="1"/>
      <c r="J28" s="1"/>
      <c r="K28" s="1"/>
      <c r="L28" s="1"/>
      <c r="M28" s="1"/>
      <c r="N28" s="1"/>
      <c r="O28" s="1"/>
      <c r="P28" s="1"/>
      <c r="Q28" s="1"/>
      <c r="R28" s="1"/>
      <c r="S28" s="1"/>
      <c r="T28" s="1"/>
      <c r="U28" s="1"/>
      <c r="V28" s="1"/>
    </row>
    <row r="29" spans="1:22">
      <c r="A29" s="1"/>
      <c r="B29" s="1"/>
      <c r="C29" s="1"/>
      <c r="D29" s="1"/>
      <c r="E29" s="1"/>
      <c r="F29" s="1"/>
      <c r="G29" s="1"/>
      <c r="H29" s="1"/>
      <c r="I29" s="1"/>
      <c r="J29" s="1"/>
      <c r="K29" s="1"/>
      <c r="L29" s="1"/>
      <c r="M29" s="1"/>
      <c r="N29" s="1"/>
      <c r="O29" s="1"/>
      <c r="P29" s="1"/>
      <c r="Q29" s="1"/>
      <c r="R29" s="1"/>
      <c r="S29" s="1"/>
      <c r="T29" s="1"/>
      <c r="U29" s="1"/>
      <c r="V29" s="1"/>
    </row>
    <row r="30" spans="1:22">
      <c r="A30" s="1"/>
      <c r="B30" s="1"/>
      <c r="C30" s="1"/>
      <c r="D30" s="1"/>
      <c r="E30" s="1"/>
      <c r="F30" s="1"/>
      <c r="G30" s="1"/>
      <c r="H30" s="1"/>
      <c r="I30" s="1"/>
      <c r="J30" s="1"/>
      <c r="K30" s="1"/>
      <c r="L30" s="1"/>
      <c r="M30" s="1"/>
      <c r="N30" s="1"/>
      <c r="O30" s="1"/>
      <c r="P30" s="1"/>
      <c r="Q30" s="1"/>
      <c r="R30" s="1"/>
      <c r="S30" s="1"/>
      <c r="T30" s="1"/>
      <c r="U30" s="1"/>
      <c r="V30" s="1"/>
    </row>
    <row r="31" spans="1:22">
      <c r="A31" s="1"/>
      <c r="B31" s="1"/>
      <c r="C31" s="1"/>
      <c r="D31" s="1"/>
      <c r="E31" s="1"/>
      <c r="F31" s="1"/>
      <c r="G31" s="1"/>
      <c r="H31" s="1"/>
      <c r="I31" s="1"/>
      <c r="J31" s="1"/>
      <c r="K31" s="1"/>
      <c r="L31" s="1"/>
      <c r="M31" s="1"/>
      <c r="N31" s="1"/>
      <c r="O31" s="1"/>
      <c r="P31" s="1"/>
      <c r="Q31" s="1"/>
      <c r="R31" s="1"/>
      <c r="S31" s="1"/>
      <c r="T31" s="1"/>
      <c r="U31" s="1"/>
      <c r="V31" s="1"/>
    </row>
    <row r="32" spans="1:22">
      <c r="A32" s="1"/>
      <c r="B32" s="1"/>
      <c r="C32" s="1"/>
      <c r="D32" s="1"/>
      <c r="E32" s="1"/>
      <c r="F32" s="1"/>
      <c r="G32" s="1"/>
      <c r="H32" s="1"/>
      <c r="I32" s="1"/>
      <c r="J32" s="1"/>
      <c r="K32" s="1"/>
      <c r="L32" s="1"/>
      <c r="M32" s="1"/>
      <c r="N32" s="1"/>
      <c r="O32" s="1"/>
      <c r="P32" s="1"/>
      <c r="Q32" s="1"/>
      <c r="R32" s="1"/>
      <c r="S32" s="1"/>
      <c r="T32" s="1"/>
      <c r="U32" s="1"/>
      <c r="V32" s="1"/>
    </row>
    <row r="33" spans="1:22">
      <c r="A33" s="1"/>
      <c r="B33" s="1"/>
      <c r="C33" s="1"/>
      <c r="D33" s="1"/>
      <c r="E33" s="1"/>
      <c r="F33" s="1"/>
      <c r="G33" s="1"/>
      <c r="H33" s="1"/>
      <c r="I33" s="1"/>
      <c r="J33" s="1"/>
      <c r="K33" s="1"/>
      <c r="L33" s="1"/>
      <c r="M33" s="1"/>
      <c r="N33" s="1"/>
      <c r="O33" s="1"/>
      <c r="P33" s="1"/>
      <c r="Q33" s="1"/>
      <c r="R33" s="1"/>
      <c r="S33" s="1"/>
      <c r="T33" s="1"/>
      <c r="U33" s="1"/>
      <c r="V33" s="1"/>
    </row>
    <row r="34" spans="1:22">
      <c r="A34" s="1"/>
      <c r="B34" s="1"/>
      <c r="C34" s="1"/>
      <c r="D34" s="1"/>
      <c r="E34" s="1"/>
      <c r="F34" s="1"/>
      <c r="G34" s="1"/>
      <c r="H34" s="1"/>
      <c r="I34" s="1"/>
      <c r="J34" s="1"/>
      <c r="K34" s="1"/>
      <c r="L34" s="1"/>
      <c r="M34" s="1"/>
      <c r="N34" s="1"/>
      <c r="O34" s="1"/>
      <c r="P34" s="1"/>
      <c r="Q34" s="1"/>
      <c r="R34" s="1"/>
      <c r="S34" s="1"/>
      <c r="T34" s="1"/>
      <c r="U34" s="1"/>
      <c r="V34" s="1"/>
    </row>
    <row r="35" spans="1:22">
      <c r="A35" s="1"/>
      <c r="B35" s="1"/>
      <c r="C35" s="1"/>
      <c r="D35" s="1"/>
      <c r="E35" s="1"/>
      <c r="F35" s="1"/>
      <c r="G35" s="1"/>
      <c r="H35" s="1"/>
      <c r="I35" s="1"/>
      <c r="J35" s="1"/>
      <c r="K35" s="1"/>
      <c r="L35" s="1"/>
      <c r="M35" s="1"/>
      <c r="N35" s="1"/>
      <c r="O35" s="1"/>
      <c r="P35" s="1"/>
      <c r="Q35" s="1"/>
      <c r="R35" s="1"/>
      <c r="S35" s="1"/>
      <c r="T35" s="1"/>
      <c r="U35" s="1"/>
      <c r="V35" s="1"/>
    </row>
    <row r="36" spans="1:22">
      <c r="A36" s="1"/>
      <c r="B36" s="1"/>
      <c r="C36" s="1"/>
      <c r="D36" s="1"/>
      <c r="E36" s="1"/>
      <c r="F36" s="1"/>
      <c r="G36" s="1"/>
      <c r="H36" s="1"/>
      <c r="I36" s="1"/>
      <c r="J36" s="1"/>
      <c r="K36" s="1"/>
      <c r="L36" s="1"/>
      <c r="M36" s="1"/>
      <c r="N36" s="1"/>
      <c r="O36" s="1"/>
      <c r="P36" s="1"/>
      <c r="Q36" s="1"/>
      <c r="R36" s="1"/>
      <c r="S36" s="1"/>
      <c r="T36" s="1"/>
      <c r="U36" s="1"/>
      <c r="V36" s="1"/>
    </row>
    <row r="37" spans="1:22">
      <c r="A37" s="1"/>
      <c r="B37" s="1"/>
      <c r="C37" s="1"/>
      <c r="D37" s="1"/>
      <c r="E37" s="1"/>
      <c r="F37" s="1"/>
      <c r="G37" s="1"/>
      <c r="H37" s="1"/>
      <c r="I37" s="1"/>
      <c r="J37" s="1"/>
      <c r="K37" s="1"/>
      <c r="L37" s="1"/>
      <c r="M37" s="1"/>
      <c r="N37" s="1"/>
      <c r="O37" s="1"/>
      <c r="P37" s="1"/>
      <c r="Q37" s="1"/>
      <c r="R37" s="1"/>
      <c r="S37" s="1"/>
      <c r="T37" s="1"/>
      <c r="U37" s="1"/>
      <c r="V37" s="1"/>
    </row>
    <row r="38" spans="1:22">
      <c r="A38" s="1"/>
      <c r="B38" s="1"/>
      <c r="C38" s="1"/>
      <c r="D38" s="1"/>
      <c r="E38" s="1"/>
      <c r="F38" s="1"/>
      <c r="G38" s="1"/>
      <c r="H38" s="1"/>
      <c r="I38" s="1"/>
      <c r="J38" s="1"/>
      <c r="K38" s="1"/>
      <c r="L38" s="1"/>
      <c r="M38" s="1"/>
      <c r="N38" s="1"/>
      <c r="O38" s="1"/>
      <c r="P38" s="1"/>
      <c r="Q38" s="1"/>
      <c r="R38" s="1"/>
      <c r="S38" s="1"/>
      <c r="T38" s="1"/>
      <c r="U38" s="1"/>
      <c r="V38" s="1"/>
    </row>
    <row r="39" spans="1:22">
      <c r="A39" s="1"/>
      <c r="B39" s="1"/>
      <c r="C39" s="1"/>
      <c r="D39" s="1"/>
      <c r="E39" s="1"/>
      <c r="F39" s="1"/>
      <c r="G39" s="1"/>
      <c r="H39" s="1"/>
      <c r="I39" s="1"/>
      <c r="J39" s="1"/>
      <c r="K39" s="1"/>
      <c r="L39" s="1"/>
      <c r="M39" s="1"/>
      <c r="N39" s="1"/>
      <c r="O39" s="1"/>
      <c r="P39" s="1"/>
      <c r="Q39" s="1"/>
      <c r="R39" s="1"/>
      <c r="S39" s="1"/>
      <c r="T39" s="1"/>
      <c r="U39" s="1"/>
      <c r="V39" s="1"/>
    </row>
    <row r="40" spans="1:22">
      <c r="A40" s="1"/>
      <c r="B40" s="1"/>
      <c r="C40" s="1"/>
      <c r="D40" s="1"/>
      <c r="E40" s="1"/>
      <c r="F40" s="1"/>
      <c r="G40" s="1"/>
      <c r="H40" s="1"/>
      <c r="I40" s="1"/>
      <c r="J40" s="1"/>
      <c r="K40" s="1"/>
      <c r="L40" s="1"/>
      <c r="M40" s="1"/>
      <c r="N40" s="1"/>
      <c r="O40" s="1"/>
      <c r="P40" s="1"/>
      <c r="Q40" s="1"/>
      <c r="R40" s="1"/>
      <c r="S40" s="1"/>
      <c r="T40" s="1"/>
      <c r="U40" s="1"/>
      <c r="V40" s="1"/>
    </row>
    <row r="41" spans="1:22">
      <c r="A41" s="1"/>
      <c r="B41" s="1"/>
      <c r="C41" s="1"/>
      <c r="D41" s="1"/>
      <c r="E41" s="1"/>
      <c r="F41" s="1"/>
      <c r="G41" s="1"/>
      <c r="H41" s="1"/>
      <c r="I41" s="1"/>
      <c r="J41" s="1"/>
      <c r="K41" s="1"/>
      <c r="L41" s="1"/>
      <c r="M41" s="1"/>
      <c r="N41" s="1"/>
      <c r="O41" s="1"/>
      <c r="P41" s="1"/>
      <c r="Q41" s="1"/>
      <c r="R41" s="1"/>
      <c r="S41" s="1"/>
      <c r="T41" s="1"/>
      <c r="U41" s="1"/>
      <c r="V41" s="1"/>
    </row>
    <row r="42" spans="1:22">
      <c r="A42" s="1"/>
      <c r="B42" s="1"/>
      <c r="C42" s="1"/>
      <c r="D42" s="1"/>
      <c r="E42" s="1"/>
      <c r="F42" s="1"/>
      <c r="G42" s="1"/>
      <c r="H42" s="1"/>
      <c r="I42" s="1"/>
      <c r="J42" s="1"/>
      <c r="K42" s="1"/>
      <c r="L42" s="1"/>
      <c r="M42" s="1"/>
      <c r="N42" s="1"/>
      <c r="O42" s="1"/>
      <c r="P42" s="1"/>
      <c r="Q42" s="1"/>
      <c r="R42" s="1"/>
      <c r="S42" s="1"/>
      <c r="T42" s="1"/>
      <c r="U42" s="1"/>
      <c r="V42" s="1"/>
    </row>
    <row r="43" spans="1:22">
      <c r="A43" s="1"/>
      <c r="B43" s="1"/>
      <c r="C43" s="1"/>
      <c r="D43" s="1"/>
      <c r="E43" s="1"/>
      <c r="F43" s="1"/>
      <c r="G43" s="1"/>
      <c r="H43" s="1"/>
      <c r="I43" s="1"/>
      <c r="J43" s="1"/>
      <c r="K43" s="1"/>
      <c r="L43" s="1"/>
      <c r="M43" s="1"/>
      <c r="N43" s="1"/>
      <c r="O43" s="1"/>
      <c r="P43" s="1"/>
      <c r="Q43" s="1"/>
      <c r="R43" s="1"/>
      <c r="S43" s="1"/>
      <c r="T43" s="1"/>
      <c r="U43" s="1"/>
      <c r="V43" s="1"/>
    </row>
    <row r="44" spans="1:22">
      <c r="A44" s="1"/>
      <c r="B44" s="1"/>
      <c r="C44" s="1"/>
      <c r="D44" s="1"/>
      <c r="E44" s="1"/>
      <c r="F44" s="1"/>
      <c r="G44" s="1"/>
      <c r="H44" s="1"/>
      <c r="I44" s="1"/>
      <c r="J44" s="1"/>
      <c r="K44" s="1"/>
      <c r="L44" s="1"/>
      <c r="M44" s="1"/>
      <c r="N44" s="1"/>
      <c r="O44" s="1"/>
      <c r="P44" s="1"/>
      <c r="Q44" s="1"/>
      <c r="R44" s="1"/>
      <c r="S44" s="1"/>
      <c r="T44" s="1"/>
      <c r="U44" s="1"/>
      <c r="V44" s="1"/>
    </row>
    <row r="45" spans="1:22">
      <c r="A45" s="1"/>
      <c r="B45" s="1"/>
      <c r="C45" s="1"/>
      <c r="D45" s="1"/>
      <c r="E45" s="1"/>
      <c r="F45" s="1"/>
      <c r="G45" s="1"/>
      <c r="H45" s="1"/>
      <c r="I45" s="1"/>
      <c r="J45" s="1"/>
      <c r="K45" s="1"/>
      <c r="L45" s="1"/>
      <c r="M45" s="1"/>
      <c r="N45" s="1"/>
      <c r="O45" s="1"/>
      <c r="P45" s="1"/>
      <c r="Q45" s="1"/>
      <c r="R45" s="1"/>
      <c r="S45" s="1"/>
      <c r="T45" s="1"/>
      <c r="U45" s="1"/>
      <c r="V45" s="1"/>
    </row>
    <row r="46" spans="1:22">
      <c r="A46" s="1"/>
      <c r="B46" s="1"/>
      <c r="C46" s="1"/>
      <c r="D46" s="1"/>
      <c r="E46" s="1"/>
      <c r="F46" s="1"/>
      <c r="G46" s="1"/>
      <c r="H46" s="1"/>
      <c r="I46" s="1"/>
      <c r="J46" s="1"/>
      <c r="K46" s="1"/>
      <c r="L46" s="1"/>
      <c r="M46" s="1"/>
      <c r="N46" s="1"/>
      <c r="O46" s="1"/>
      <c r="P46" s="1"/>
      <c r="Q46" s="1"/>
      <c r="R46" s="1"/>
      <c r="S46" s="1"/>
      <c r="T46" s="1"/>
      <c r="U46" s="1"/>
      <c r="V46" s="1"/>
    </row>
    <row r="47" spans="1:22">
      <c r="A47" s="1"/>
      <c r="B47" s="1"/>
      <c r="C47" s="1"/>
      <c r="D47" s="1"/>
      <c r="E47" s="1"/>
      <c r="F47" s="1"/>
      <c r="G47" s="1"/>
      <c r="H47" s="1"/>
      <c r="I47" s="1"/>
      <c r="J47" s="1"/>
      <c r="K47" s="1"/>
      <c r="L47" s="1"/>
      <c r="M47" s="1"/>
      <c r="N47" s="1"/>
      <c r="O47" s="1"/>
      <c r="P47" s="1"/>
      <c r="Q47" s="1"/>
      <c r="R47" s="1"/>
      <c r="S47" s="1"/>
      <c r="T47" s="1"/>
      <c r="U47" s="1"/>
      <c r="V47" s="1"/>
    </row>
    <row r="48" spans="1:22">
      <c r="A48" s="1"/>
      <c r="B48" s="1"/>
      <c r="C48" s="1"/>
      <c r="D48" s="1"/>
      <c r="E48" s="1"/>
      <c r="F48" s="1"/>
      <c r="G48" s="1"/>
      <c r="H48" s="1"/>
      <c r="I48" s="1"/>
      <c r="J48" s="1"/>
      <c r="K48" s="1"/>
      <c r="L48" s="1"/>
      <c r="M48" s="1"/>
      <c r="N48" s="1"/>
      <c r="O48" s="1"/>
      <c r="P48" s="1"/>
      <c r="Q48" s="1"/>
      <c r="R48" s="1"/>
      <c r="S48" s="1"/>
      <c r="T48" s="1"/>
      <c r="U48" s="1"/>
      <c r="V48" s="1"/>
    </row>
    <row r="49" spans="1:22">
      <c r="A49" s="1"/>
      <c r="B49" s="1"/>
      <c r="C49" s="1"/>
      <c r="D49" s="1"/>
      <c r="E49" s="1"/>
      <c r="F49" s="1"/>
      <c r="G49" s="1"/>
      <c r="H49" s="1"/>
      <c r="I49" s="1"/>
      <c r="J49" s="1"/>
      <c r="K49" s="1"/>
      <c r="L49" s="1"/>
      <c r="M49" s="1"/>
      <c r="N49" s="1"/>
      <c r="O49" s="1"/>
      <c r="P49" s="1"/>
      <c r="Q49" s="1"/>
      <c r="R49" s="1"/>
      <c r="S49" s="1"/>
      <c r="T49" s="1"/>
      <c r="U49" s="1"/>
      <c r="V49" s="1"/>
    </row>
    <row r="50" spans="1:22">
      <c r="A50" s="1"/>
      <c r="B50" s="1"/>
      <c r="C50" s="1"/>
      <c r="D50" s="1"/>
      <c r="E50" s="1"/>
      <c r="F50" s="1"/>
      <c r="G50" s="1"/>
      <c r="H50" s="1"/>
      <c r="I50" s="1"/>
      <c r="J50" s="1"/>
      <c r="K50" s="1"/>
      <c r="L50" s="1"/>
      <c r="M50" s="1"/>
      <c r="N50" s="1"/>
      <c r="O50" s="1"/>
      <c r="P50" s="1"/>
      <c r="Q50" s="1"/>
      <c r="R50" s="1"/>
      <c r="S50" s="1"/>
      <c r="T50" s="1"/>
      <c r="U50" s="1"/>
      <c r="V50" s="1"/>
    </row>
    <row r="51" spans="1:22">
      <c r="A51" s="1"/>
      <c r="B51" s="1"/>
      <c r="C51" s="1"/>
      <c r="D51" s="1"/>
      <c r="E51" s="1"/>
      <c r="F51" s="1"/>
      <c r="G51" s="1"/>
      <c r="H51" s="1"/>
      <c r="I51" s="1"/>
      <c r="J51" s="1"/>
      <c r="K51" s="1"/>
      <c r="L51" s="1"/>
      <c r="M51" s="1"/>
      <c r="N51" s="1"/>
      <c r="O51" s="1"/>
      <c r="P51" s="1"/>
      <c r="Q51" s="1"/>
      <c r="R51" s="1"/>
      <c r="S51" s="1"/>
      <c r="T51" s="1"/>
      <c r="U51" s="1"/>
      <c r="V51" s="1"/>
    </row>
    <row r="52" spans="1:22">
      <c r="A52" s="1"/>
      <c r="B52" s="1"/>
      <c r="C52" s="1"/>
      <c r="D52" s="1"/>
      <c r="E52" s="1"/>
      <c r="F52" s="1"/>
      <c r="G52" s="1"/>
      <c r="H52" s="1"/>
      <c r="I52" s="1"/>
      <c r="J52" s="1"/>
      <c r="K52" s="1"/>
      <c r="L52" s="1"/>
      <c r="M52" s="1"/>
      <c r="N52" s="1"/>
      <c r="O52" s="1"/>
      <c r="P52" s="1"/>
      <c r="Q52" s="1"/>
      <c r="R52" s="1"/>
      <c r="S52" s="1"/>
      <c r="T52" s="1"/>
      <c r="U52" s="1"/>
      <c r="V52" s="1"/>
    </row>
    <row r="53" spans="1:22">
      <c r="A53" s="1"/>
      <c r="B53" s="1"/>
      <c r="C53" s="1"/>
      <c r="D53" s="1"/>
      <c r="E53" s="1"/>
      <c r="F53" s="1"/>
      <c r="G53" s="1"/>
      <c r="H53" s="1"/>
      <c r="I53" s="1"/>
      <c r="J53" s="1"/>
      <c r="K53" s="1"/>
      <c r="L53" s="1"/>
      <c r="M53" s="1"/>
      <c r="N53" s="1"/>
      <c r="O53" s="1"/>
      <c r="P53" s="1"/>
      <c r="Q53" s="1"/>
      <c r="R53" s="1"/>
      <c r="S53" s="1"/>
      <c r="T53" s="1"/>
      <c r="U53" s="1"/>
      <c r="V53" s="1"/>
    </row>
    <row r="54" spans="1:22">
      <c r="A54" s="1"/>
      <c r="B54" s="1"/>
      <c r="C54" s="1"/>
      <c r="D54" s="1"/>
      <c r="E54" s="1"/>
      <c r="F54" s="1"/>
      <c r="G54" s="1"/>
      <c r="H54" s="1"/>
      <c r="I54" s="1"/>
      <c r="J54" s="1"/>
      <c r="K54" s="1"/>
      <c r="L54" s="1"/>
      <c r="M54" s="1"/>
      <c r="N54" s="1"/>
      <c r="O54" s="1"/>
      <c r="P54" s="1"/>
      <c r="Q54" s="1"/>
      <c r="R54" s="1"/>
      <c r="S54" s="1"/>
      <c r="T54" s="1"/>
      <c r="U54" s="1"/>
      <c r="V54" s="1"/>
    </row>
    <row r="55" spans="1:22">
      <c r="A55" s="1"/>
      <c r="B55" s="1"/>
      <c r="C55" s="1"/>
      <c r="D55" s="1"/>
      <c r="E55" s="1"/>
      <c r="F55" s="1"/>
      <c r="G55" s="1"/>
      <c r="H55" s="1"/>
      <c r="I55" s="1"/>
      <c r="J55" s="1"/>
      <c r="K55" s="1"/>
      <c r="L55" s="1"/>
      <c r="M55" s="1"/>
      <c r="N55" s="1"/>
      <c r="O55" s="1"/>
      <c r="P55" s="1"/>
      <c r="Q55" s="1"/>
      <c r="R55" s="1"/>
      <c r="S55" s="1"/>
      <c r="T55" s="1"/>
      <c r="U55" s="1"/>
      <c r="V55" s="1"/>
    </row>
    <row r="56" spans="1:22">
      <c r="A56" s="1"/>
      <c r="B56" s="1"/>
      <c r="C56" s="1"/>
      <c r="D56" s="1"/>
      <c r="E56" s="1"/>
      <c r="F56" s="1"/>
      <c r="G56" s="1"/>
      <c r="H56" s="1"/>
      <c r="I56" s="1"/>
      <c r="J56" s="1"/>
      <c r="K56" s="1"/>
      <c r="L56" s="1"/>
      <c r="M56" s="1"/>
      <c r="N56" s="1"/>
      <c r="O56" s="1"/>
      <c r="P56" s="1"/>
      <c r="Q56" s="1"/>
      <c r="R56" s="1"/>
      <c r="S56" s="1"/>
      <c r="T56" s="1"/>
      <c r="U56" s="1"/>
      <c r="V56" s="1"/>
    </row>
    <row r="57" spans="1:22">
      <c r="A57" s="1"/>
      <c r="B57" s="1"/>
      <c r="C57" s="1"/>
      <c r="D57" s="1"/>
      <c r="E57" s="1"/>
      <c r="F57" s="1"/>
      <c r="G57" s="1"/>
      <c r="H57" s="1"/>
      <c r="I57" s="1"/>
      <c r="J57" s="1"/>
      <c r="K57" s="1"/>
      <c r="L57" s="1"/>
      <c r="M57" s="1"/>
      <c r="N57" s="1"/>
      <c r="O57" s="1"/>
      <c r="P57" s="1"/>
      <c r="Q57" s="1"/>
      <c r="R57" s="1"/>
      <c r="S57" s="1"/>
      <c r="T57" s="1"/>
      <c r="U57" s="1"/>
      <c r="V57" s="1"/>
    </row>
    <row r="58" spans="1:22">
      <c r="A58" s="1"/>
      <c r="B58" s="1"/>
      <c r="C58" s="1"/>
      <c r="D58" s="1"/>
      <c r="E58" s="1"/>
      <c r="F58" s="1"/>
      <c r="G58" s="1"/>
      <c r="H58" s="1"/>
      <c r="I58" s="1"/>
      <c r="J58" s="1"/>
      <c r="K58" s="1"/>
      <c r="L58" s="1"/>
      <c r="M58" s="1"/>
      <c r="N58" s="1"/>
      <c r="O58" s="1"/>
      <c r="P58" s="1"/>
      <c r="Q58" s="1"/>
      <c r="R58" s="1"/>
      <c r="S58" s="1"/>
      <c r="T58" s="1"/>
      <c r="U58" s="1"/>
      <c r="V58" s="1"/>
    </row>
    <row r="59" spans="1:22">
      <c r="A59" s="1"/>
      <c r="B59" s="1"/>
      <c r="C59" s="1"/>
      <c r="D59" s="1"/>
      <c r="E59" s="1"/>
      <c r="F59" s="1"/>
      <c r="G59" s="1"/>
      <c r="H59" s="1"/>
      <c r="I59" s="1"/>
      <c r="J59" s="1"/>
      <c r="K59" s="1"/>
      <c r="L59" s="1"/>
      <c r="M59" s="1"/>
      <c r="N59" s="1"/>
      <c r="O59" s="1"/>
      <c r="P59" s="1"/>
      <c r="Q59" s="1"/>
      <c r="R59" s="1"/>
      <c r="S59" s="1"/>
      <c r="T59" s="1"/>
      <c r="U59" s="1"/>
      <c r="V59" s="1"/>
    </row>
    <row r="60" spans="1:22">
      <c r="A60" s="1"/>
      <c r="B60" s="1"/>
      <c r="C60" s="1"/>
      <c r="D60" s="1"/>
      <c r="E60" s="1"/>
      <c r="F60" s="1"/>
      <c r="G60" s="1"/>
      <c r="H60" s="1"/>
      <c r="I60" s="1"/>
      <c r="J60" s="1"/>
      <c r="K60" s="1"/>
      <c r="L60" s="1"/>
      <c r="M60" s="1"/>
      <c r="N60" s="1"/>
      <c r="O60" s="1"/>
      <c r="P60" s="1"/>
      <c r="Q60" s="1"/>
      <c r="R60" s="1"/>
      <c r="S60" s="1"/>
      <c r="T60" s="1"/>
      <c r="U60" s="1"/>
      <c r="V60" s="1"/>
    </row>
    <row r="61" spans="1:22">
      <c r="A61" s="1"/>
      <c r="B61" s="1"/>
      <c r="C61" s="1"/>
      <c r="D61" s="1"/>
      <c r="E61" s="1"/>
      <c r="F61" s="1"/>
      <c r="G61" s="1"/>
      <c r="H61" s="1"/>
      <c r="I61" s="1"/>
      <c r="J61" s="1"/>
      <c r="K61" s="1"/>
      <c r="L61" s="1"/>
      <c r="M61" s="1"/>
      <c r="N61" s="1"/>
      <c r="O61" s="1"/>
      <c r="P61" s="1"/>
      <c r="Q61" s="1"/>
      <c r="R61" s="1"/>
      <c r="S61" s="1"/>
      <c r="T61" s="1"/>
      <c r="U61" s="1"/>
      <c r="V61" s="1"/>
    </row>
    <row r="62" spans="1:22">
      <c r="A62" s="1"/>
      <c r="B62" s="1"/>
      <c r="C62" s="1"/>
      <c r="D62" s="1"/>
      <c r="E62" s="1"/>
      <c r="F62" s="1"/>
      <c r="G62" s="1"/>
      <c r="H62" s="1"/>
      <c r="I62" s="1"/>
      <c r="J62" s="1"/>
      <c r="K62" s="1"/>
      <c r="L62" s="1"/>
      <c r="M62" s="1"/>
      <c r="N62" s="1"/>
      <c r="O62" s="1"/>
      <c r="P62" s="1"/>
      <c r="Q62" s="1"/>
      <c r="R62" s="1"/>
      <c r="S62" s="1"/>
      <c r="T62" s="1"/>
      <c r="U62" s="1"/>
      <c r="V62" s="1"/>
    </row>
    <row r="63" spans="1:22">
      <c r="A63" s="1"/>
      <c r="B63" s="1"/>
      <c r="C63" s="1"/>
      <c r="D63" s="1"/>
      <c r="E63" s="1"/>
      <c r="F63" s="1"/>
      <c r="G63" s="1"/>
      <c r="H63" s="1"/>
      <c r="I63" s="1"/>
      <c r="J63" s="1"/>
      <c r="K63" s="1"/>
      <c r="L63" s="1"/>
      <c r="M63" s="1"/>
      <c r="N63" s="1"/>
      <c r="O63" s="1"/>
      <c r="P63" s="1"/>
      <c r="Q63" s="1"/>
      <c r="R63" s="1"/>
      <c r="S63" s="1"/>
      <c r="T63" s="1"/>
      <c r="U63" s="1"/>
      <c r="V63" s="1"/>
    </row>
    <row r="64" spans="1:22">
      <c r="A64" s="1"/>
      <c r="B64" s="1"/>
      <c r="C64" s="1"/>
      <c r="D64" s="1"/>
      <c r="E64" s="1"/>
      <c r="F64" s="1"/>
      <c r="G64" s="1"/>
      <c r="H64" s="1"/>
      <c r="I64" s="1"/>
      <c r="J64" s="1"/>
      <c r="K64" s="1"/>
      <c r="L64" s="1"/>
      <c r="M64" s="1"/>
      <c r="N64" s="1"/>
      <c r="O64" s="1"/>
      <c r="P64" s="1"/>
      <c r="Q64" s="1"/>
      <c r="R64" s="1"/>
      <c r="S64" s="1"/>
      <c r="T64" s="1"/>
      <c r="U64" s="1"/>
      <c r="V64" s="1"/>
    </row>
    <row r="65" spans="1:22">
      <c r="A65" s="1"/>
      <c r="B65" s="1"/>
      <c r="C65" s="1"/>
      <c r="D65" s="1"/>
      <c r="E65" s="1"/>
      <c r="F65" s="1"/>
      <c r="G65" s="1"/>
      <c r="H65" s="1"/>
      <c r="I65" s="1"/>
      <c r="J65" s="1"/>
      <c r="K65" s="1"/>
      <c r="L65" s="1"/>
      <c r="M65" s="1"/>
      <c r="N65" s="1"/>
      <c r="O65" s="1"/>
      <c r="P65" s="1"/>
      <c r="Q65" s="1"/>
      <c r="R65" s="1"/>
      <c r="S65" s="1"/>
      <c r="T65" s="1"/>
      <c r="U65" s="1"/>
      <c r="V65" s="1"/>
    </row>
    <row r="66" spans="1:22">
      <c r="A66" s="1"/>
      <c r="B66" s="1"/>
      <c r="C66" s="1"/>
      <c r="D66" s="1"/>
      <c r="E66" s="1"/>
      <c r="F66" s="1"/>
      <c r="G66" s="1"/>
      <c r="H66" s="1"/>
      <c r="I66" s="1"/>
      <c r="J66" s="1"/>
      <c r="K66" s="1"/>
      <c r="L66" s="1"/>
      <c r="M66" s="1"/>
      <c r="N66" s="1"/>
      <c r="O66" s="1"/>
      <c r="P66" s="1"/>
      <c r="Q66" s="1"/>
      <c r="R66" s="1"/>
      <c r="S66" s="1"/>
      <c r="T66" s="1"/>
      <c r="U66" s="1"/>
      <c r="V66" s="1"/>
    </row>
    <row r="67" spans="1:22">
      <c r="A67" s="1"/>
      <c r="B67" s="1"/>
      <c r="C67" s="1"/>
      <c r="D67" s="1"/>
      <c r="E67" s="1"/>
      <c r="F67" s="1"/>
      <c r="G67" s="1"/>
      <c r="H67" s="1"/>
      <c r="I67" s="1"/>
      <c r="J67" s="1"/>
      <c r="K67" s="1"/>
      <c r="L67" s="1"/>
      <c r="M67" s="1"/>
      <c r="N67" s="1"/>
      <c r="O67" s="1"/>
      <c r="P67" s="1"/>
      <c r="Q67" s="1"/>
      <c r="R67" s="1"/>
      <c r="S67" s="1"/>
      <c r="T67" s="1"/>
      <c r="U67" s="1"/>
      <c r="V67" s="1"/>
    </row>
    <row r="68" spans="1:22">
      <c r="A68" s="1"/>
      <c r="B68" s="1"/>
      <c r="C68" s="1"/>
      <c r="D68" s="1"/>
      <c r="E68" s="1"/>
      <c r="F68" s="1"/>
      <c r="G68" s="1"/>
      <c r="H68" s="1"/>
      <c r="I68" s="1"/>
      <c r="J68" s="1"/>
      <c r="K68" s="1"/>
      <c r="L68" s="1"/>
      <c r="M68" s="1"/>
      <c r="N68" s="1"/>
      <c r="O68" s="1"/>
      <c r="P68" s="1"/>
      <c r="Q68" s="1"/>
      <c r="R68" s="1"/>
      <c r="S68" s="1"/>
      <c r="T68" s="1"/>
      <c r="U68" s="1"/>
      <c r="V68" s="1"/>
    </row>
    <row r="69" spans="1:22">
      <c r="A69" s="1"/>
      <c r="B69" s="1"/>
      <c r="C69" s="1"/>
      <c r="D69" s="1"/>
      <c r="E69" s="1"/>
      <c r="F69" s="1"/>
      <c r="G69" s="1"/>
      <c r="H69" s="1"/>
      <c r="I69" s="1"/>
      <c r="J69" s="1"/>
      <c r="K69" s="1"/>
      <c r="L69" s="1"/>
      <c r="M69" s="1"/>
      <c r="N69" s="1"/>
      <c r="O69" s="1"/>
      <c r="P69" s="1"/>
      <c r="Q69" s="1"/>
      <c r="R69" s="1"/>
      <c r="S69" s="1"/>
      <c r="T69" s="1"/>
      <c r="U69" s="1"/>
      <c r="V69" s="1"/>
    </row>
    <row r="70" spans="1:22">
      <c r="A70" s="1"/>
      <c r="B70" s="1"/>
      <c r="C70" s="1"/>
      <c r="D70" s="1"/>
      <c r="E70" s="1"/>
      <c r="F70" s="1"/>
      <c r="G70" s="1"/>
      <c r="H70" s="1"/>
      <c r="I70" s="1"/>
      <c r="J70" s="1"/>
      <c r="K70" s="1"/>
      <c r="L70" s="1"/>
      <c r="M70" s="1"/>
      <c r="N70" s="1"/>
      <c r="O70" s="1"/>
      <c r="P70" s="1"/>
      <c r="Q70" s="1"/>
      <c r="R70" s="1"/>
      <c r="S70" s="1"/>
      <c r="T70" s="1"/>
      <c r="U70" s="1"/>
      <c r="V70" s="1"/>
    </row>
    <row r="71" spans="1:22">
      <c r="A71" s="1"/>
      <c r="B71" s="1"/>
      <c r="C71" s="1"/>
      <c r="D71" s="1"/>
      <c r="E71" s="1"/>
      <c r="F71" s="1"/>
      <c r="G71" s="1"/>
      <c r="H71" s="1"/>
      <c r="I71" s="1"/>
      <c r="J71" s="1"/>
      <c r="K71" s="1"/>
      <c r="L71" s="1"/>
      <c r="M71" s="1"/>
      <c r="N71" s="1"/>
      <c r="O71" s="1"/>
      <c r="P71" s="1"/>
      <c r="Q71" s="1"/>
      <c r="R71" s="1"/>
      <c r="S71" s="1"/>
      <c r="T71" s="1"/>
      <c r="U71" s="1"/>
      <c r="V71" s="1"/>
    </row>
    <row r="72" spans="1:22">
      <c r="A72" s="1"/>
      <c r="B72" s="1"/>
      <c r="C72" s="1"/>
      <c r="D72" s="1"/>
      <c r="E72" s="1"/>
      <c r="F72" s="1"/>
      <c r="G72" s="1"/>
      <c r="H72" s="1"/>
      <c r="I72" s="1"/>
      <c r="J72" s="1"/>
      <c r="K72" s="1"/>
      <c r="L72" s="1"/>
      <c r="M72" s="1"/>
      <c r="N72" s="1"/>
      <c r="O72" s="1"/>
      <c r="P72" s="1"/>
      <c r="Q72" s="1"/>
      <c r="R72" s="1"/>
      <c r="S72" s="1"/>
      <c r="T72" s="1"/>
      <c r="U72" s="1"/>
      <c r="V72" s="1"/>
    </row>
    <row r="73" spans="1:22">
      <c r="A73" s="1"/>
      <c r="B73" s="1"/>
      <c r="C73" s="1"/>
      <c r="D73" s="1"/>
      <c r="E73" s="1"/>
      <c r="F73" s="1"/>
      <c r="G73" s="1"/>
      <c r="H73" s="1"/>
      <c r="I73" s="1"/>
      <c r="J73" s="1"/>
      <c r="K73" s="1"/>
      <c r="L73" s="1"/>
      <c r="M73" s="1"/>
      <c r="N73" s="1"/>
      <c r="O73" s="1"/>
      <c r="P73" s="1"/>
      <c r="Q73" s="1"/>
      <c r="R73" s="1"/>
      <c r="S73" s="1"/>
      <c r="T73" s="1"/>
      <c r="U73" s="1"/>
      <c r="V73" s="1"/>
    </row>
    <row r="74" spans="1:22">
      <c r="A74" s="1"/>
      <c r="B74" s="1"/>
      <c r="C74" s="1"/>
      <c r="D74" s="1"/>
      <c r="E74" s="1"/>
      <c r="F74" s="1"/>
      <c r="G74" s="1"/>
      <c r="H74" s="1"/>
      <c r="I74" s="1"/>
      <c r="J74" s="1"/>
      <c r="K74" s="1"/>
      <c r="L74" s="1"/>
      <c r="M74" s="1"/>
      <c r="N74" s="1"/>
      <c r="O74" s="1"/>
      <c r="P74" s="1"/>
      <c r="Q74" s="1"/>
      <c r="R74" s="1"/>
      <c r="S74" s="1"/>
      <c r="T74" s="1"/>
      <c r="U74" s="1"/>
      <c r="V74" s="1"/>
    </row>
    <row r="75" spans="1:22">
      <c r="A75" s="1"/>
      <c r="B75" s="1"/>
      <c r="C75" s="1"/>
      <c r="D75" s="1"/>
      <c r="E75" s="1"/>
      <c r="F75" s="1"/>
      <c r="G75" s="1"/>
      <c r="H75" s="1"/>
      <c r="I75" s="1"/>
      <c r="J75" s="1"/>
      <c r="K75" s="1"/>
      <c r="L75" s="1"/>
      <c r="M75" s="1"/>
      <c r="N75" s="1"/>
      <c r="O75" s="1"/>
      <c r="P75" s="1"/>
      <c r="Q75" s="1"/>
      <c r="R75" s="1"/>
      <c r="S75" s="1"/>
      <c r="T75" s="1"/>
      <c r="U75" s="1"/>
      <c r="V75" s="1"/>
    </row>
    <row r="76" spans="1:22">
      <c r="A76" s="1"/>
      <c r="B76" s="1"/>
      <c r="C76" s="1"/>
      <c r="D76" s="1"/>
      <c r="E76" s="1"/>
      <c r="F76" s="1"/>
      <c r="G76" s="1"/>
      <c r="H76" s="1"/>
      <c r="I76" s="1"/>
      <c r="J76" s="1"/>
      <c r="K76" s="1"/>
      <c r="L76" s="1"/>
      <c r="M76" s="1"/>
      <c r="N76" s="1"/>
      <c r="O76" s="1"/>
      <c r="P76" s="1"/>
      <c r="Q76" s="1"/>
      <c r="R76" s="1"/>
      <c r="S76" s="1"/>
      <c r="T76" s="1"/>
      <c r="U76" s="1"/>
      <c r="V76" s="1"/>
    </row>
    <row r="77" spans="1:22">
      <c r="A77" s="1"/>
      <c r="B77" s="1"/>
      <c r="C77" s="1"/>
      <c r="D77" s="1"/>
      <c r="E77" s="1"/>
      <c r="F77" s="1"/>
      <c r="G77" s="1"/>
      <c r="H77" s="1"/>
      <c r="I77" s="1"/>
      <c r="J77" s="1"/>
      <c r="K77" s="1"/>
      <c r="L77" s="1"/>
      <c r="M77" s="1"/>
      <c r="N77" s="1"/>
      <c r="O77" s="1"/>
      <c r="P77" s="1"/>
      <c r="Q77" s="1"/>
      <c r="R77" s="1"/>
      <c r="S77" s="1"/>
      <c r="T77" s="1"/>
      <c r="U77" s="1"/>
      <c r="V77" s="1"/>
    </row>
    <row r="78" spans="1:22">
      <c r="A78" s="1"/>
      <c r="B78" s="1"/>
      <c r="C78" s="1"/>
      <c r="D78" s="1"/>
      <c r="E78" s="1"/>
      <c r="F78" s="1"/>
      <c r="G78" s="1"/>
      <c r="H78" s="1"/>
      <c r="I78" s="1"/>
      <c r="J78" s="1"/>
      <c r="K78" s="1"/>
      <c r="L78" s="1"/>
      <c r="M78" s="1"/>
      <c r="N78" s="1"/>
      <c r="O78" s="1"/>
      <c r="P78" s="1"/>
      <c r="Q78" s="1"/>
      <c r="R78" s="1"/>
      <c r="S78" s="1"/>
      <c r="T78" s="1"/>
      <c r="U78" s="1"/>
      <c r="V78" s="1"/>
    </row>
    <row r="79" spans="1:22">
      <c r="A79" s="1"/>
      <c r="B79" s="1"/>
      <c r="C79" s="1"/>
      <c r="D79" s="1"/>
      <c r="E79" s="1"/>
      <c r="F79" s="1"/>
      <c r="G79" s="1"/>
      <c r="H79" s="1"/>
      <c r="I79" s="1"/>
      <c r="J79" s="1"/>
      <c r="K79" s="1"/>
      <c r="L79" s="1"/>
      <c r="M79" s="1"/>
      <c r="N79" s="1"/>
      <c r="O79" s="1"/>
      <c r="P79" s="1"/>
      <c r="Q79" s="1"/>
      <c r="R79" s="1"/>
      <c r="S79" s="1"/>
      <c r="T79" s="1"/>
      <c r="U79" s="1"/>
      <c r="V79" s="1"/>
    </row>
    <row r="80" spans="1:22">
      <c r="A80" s="1"/>
      <c r="B80" s="1"/>
      <c r="C80" s="1"/>
      <c r="D80" s="1"/>
      <c r="E80" s="1"/>
      <c r="F80" s="1"/>
      <c r="G80" s="1"/>
      <c r="H80" s="1"/>
      <c r="I80" s="1"/>
      <c r="J80" s="1"/>
      <c r="K80" s="1"/>
      <c r="L80" s="1"/>
      <c r="M80" s="1"/>
      <c r="N80" s="1"/>
      <c r="O80" s="1"/>
      <c r="P80" s="1"/>
      <c r="Q80" s="1"/>
      <c r="R80" s="1"/>
      <c r="S80" s="1"/>
      <c r="T80" s="1"/>
      <c r="U80" s="1"/>
      <c r="V80" s="1"/>
    </row>
    <row r="81" spans="1:22">
      <c r="A81" s="1"/>
      <c r="B81" s="1"/>
      <c r="C81" s="1"/>
      <c r="D81" s="1"/>
      <c r="E81" s="1"/>
      <c r="F81" s="1"/>
      <c r="G81" s="1"/>
      <c r="H81" s="1"/>
      <c r="I81" s="1"/>
      <c r="J81" s="1"/>
      <c r="K81" s="1"/>
      <c r="L81" s="1"/>
      <c r="M81" s="1"/>
      <c r="N81" s="1"/>
      <c r="O81" s="1"/>
      <c r="P81" s="1"/>
      <c r="Q81" s="1"/>
      <c r="R81" s="1"/>
      <c r="S81" s="1"/>
      <c r="T81" s="1"/>
      <c r="U81" s="1"/>
      <c r="V81" s="1"/>
    </row>
    <row r="82" spans="1:22">
      <c r="A82" s="1"/>
      <c r="B82" s="1"/>
      <c r="C82" s="1"/>
      <c r="D82" s="1"/>
      <c r="E82" s="1"/>
      <c r="F82" s="1"/>
      <c r="G82" s="1"/>
      <c r="H82" s="1"/>
      <c r="I82" s="1"/>
      <c r="J82" s="1"/>
      <c r="K82" s="1"/>
      <c r="L82" s="1"/>
      <c r="M82" s="1"/>
      <c r="N82" s="1"/>
      <c r="O82" s="1"/>
      <c r="P82" s="1"/>
      <c r="Q82" s="1"/>
      <c r="R82" s="1"/>
      <c r="S82" s="1"/>
      <c r="T82" s="1"/>
      <c r="U82" s="1"/>
      <c r="V82" s="1"/>
    </row>
    <row r="83" spans="1:22">
      <c r="A83" s="1"/>
      <c r="B83" s="1"/>
      <c r="C83" s="1"/>
      <c r="D83" s="1"/>
      <c r="E83" s="1"/>
      <c r="F83" s="1"/>
      <c r="G83" s="1"/>
      <c r="H83" s="1"/>
      <c r="I83" s="1"/>
      <c r="J83" s="1"/>
      <c r="K83" s="1"/>
      <c r="L83" s="1"/>
      <c r="M83" s="1"/>
      <c r="N83" s="1"/>
      <c r="O83" s="1"/>
      <c r="P83" s="1"/>
      <c r="Q83" s="1"/>
      <c r="R83" s="1"/>
      <c r="S83" s="1"/>
      <c r="T83" s="1"/>
      <c r="U83" s="1"/>
      <c r="V83" s="1"/>
    </row>
    <row r="84" spans="1:22">
      <c r="A84" s="1"/>
      <c r="B84" s="1"/>
      <c r="C84" s="1"/>
      <c r="D84" s="1"/>
      <c r="E84" s="1"/>
      <c r="F84" s="1"/>
      <c r="G84" s="1"/>
      <c r="H84" s="1"/>
      <c r="I84" s="1"/>
      <c r="J84" s="1"/>
      <c r="K84" s="1"/>
      <c r="L84" s="1"/>
      <c r="M84" s="1"/>
      <c r="N84" s="1"/>
      <c r="O84" s="1"/>
      <c r="P84" s="1"/>
      <c r="Q84" s="1"/>
      <c r="R84" s="1"/>
      <c r="S84" s="1"/>
      <c r="T84" s="1"/>
      <c r="U84" s="1"/>
      <c r="V84" s="1"/>
    </row>
    <row r="85" spans="1:22">
      <c r="A85" s="1"/>
      <c r="B85" s="1"/>
      <c r="C85" s="1"/>
      <c r="D85" s="1"/>
      <c r="E85" s="1"/>
      <c r="F85" s="1"/>
      <c r="G85" s="1"/>
      <c r="H85" s="1"/>
      <c r="I85" s="1"/>
      <c r="J85" s="1"/>
      <c r="K85" s="1"/>
      <c r="L85" s="1"/>
      <c r="M85" s="1"/>
      <c r="N85" s="1"/>
      <c r="O85" s="1"/>
      <c r="P85" s="1"/>
      <c r="Q85" s="1"/>
      <c r="R85" s="1"/>
      <c r="S85" s="1"/>
      <c r="T85" s="1"/>
      <c r="U85" s="1"/>
      <c r="V85" s="1"/>
    </row>
    <row r="86" spans="1:22">
      <c r="A86" s="1"/>
      <c r="B86" s="1"/>
      <c r="C86" s="1"/>
      <c r="D86" s="1"/>
      <c r="E86" s="1"/>
      <c r="F86" s="1"/>
      <c r="G86" s="1"/>
      <c r="H86" s="1"/>
      <c r="I86" s="1"/>
      <c r="J86" s="1"/>
      <c r="K86" s="1"/>
      <c r="L86" s="1"/>
      <c r="M86" s="1"/>
      <c r="N86" s="1"/>
      <c r="O86" s="1"/>
      <c r="P86" s="1"/>
      <c r="Q86" s="1"/>
      <c r="R86" s="1"/>
      <c r="S86" s="1"/>
      <c r="T86" s="1"/>
      <c r="U86" s="1"/>
      <c r="V86" s="1"/>
    </row>
    <row r="87" spans="1:22">
      <c r="A87" s="1"/>
      <c r="B87" s="1"/>
      <c r="C87" s="1"/>
      <c r="D87" s="1"/>
      <c r="E87" s="1"/>
      <c r="F87" s="1"/>
      <c r="G87" s="1"/>
      <c r="H87" s="1"/>
      <c r="I87" s="1"/>
      <c r="J87" s="1"/>
      <c r="K87" s="1"/>
      <c r="L87" s="1"/>
      <c r="M87" s="1"/>
      <c r="N87" s="1"/>
      <c r="O87" s="1"/>
      <c r="P87" s="1"/>
      <c r="Q87" s="1"/>
      <c r="R87" s="1"/>
      <c r="S87" s="1"/>
      <c r="T87" s="1"/>
      <c r="U87" s="1"/>
      <c r="V87" s="1"/>
    </row>
    <row r="88" spans="1:22">
      <c r="A88" s="1"/>
      <c r="B88" s="1"/>
      <c r="C88" s="1"/>
      <c r="D88" s="1"/>
      <c r="E88" s="1"/>
      <c r="F88" s="1"/>
      <c r="G88" s="1"/>
      <c r="H88" s="1"/>
      <c r="I88" s="1"/>
      <c r="J88" s="1"/>
      <c r="K88" s="1"/>
      <c r="L88" s="1"/>
      <c r="M88" s="1"/>
      <c r="N88" s="1"/>
      <c r="O88" s="1"/>
      <c r="P88" s="1"/>
      <c r="Q88" s="1"/>
      <c r="R88" s="1"/>
      <c r="S88" s="1"/>
      <c r="T88" s="1"/>
      <c r="U88" s="1"/>
      <c r="V88" s="1"/>
    </row>
    <row r="89" spans="1:22">
      <c r="A89" s="1"/>
      <c r="B89" s="1"/>
      <c r="C89" s="1"/>
      <c r="D89" s="1"/>
      <c r="E89" s="1"/>
      <c r="F89" s="1"/>
      <c r="G89" s="1"/>
      <c r="H89" s="1"/>
      <c r="I89" s="1"/>
      <c r="J89" s="1"/>
      <c r="K89" s="1"/>
      <c r="L89" s="1"/>
      <c r="M89" s="1"/>
      <c r="N89" s="1"/>
      <c r="O89" s="1"/>
      <c r="P89" s="1"/>
      <c r="Q89" s="1"/>
      <c r="R89" s="1"/>
      <c r="S89" s="1"/>
      <c r="T89" s="1"/>
      <c r="U89" s="1"/>
      <c r="V89" s="1"/>
    </row>
    <row r="90" spans="1:22">
      <c r="A90" s="1"/>
      <c r="B90" s="1"/>
      <c r="C90" s="1"/>
      <c r="D90" s="1"/>
      <c r="E90" s="1"/>
      <c r="F90" s="1"/>
      <c r="G90" s="1"/>
      <c r="H90" s="1"/>
      <c r="I90" s="1"/>
      <c r="J90" s="1"/>
      <c r="K90" s="1"/>
      <c r="L90" s="1"/>
      <c r="M90" s="1"/>
      <c r="N90" s="1"/>
      <c r="O90" s="1"/>
      <c r="P90" s="1"/>
      <c r="Q90" s="1"/>
      <c r="R90" s="1"/>
      <c r="S90" s="1"/>
      <c r="T90" s="1"/>
      <c r="U90" s="1"/>
      <c r="V90" s="1"/>
    </row>
    <row r="91" spans="1:22">
      <c r="A91" s="1"/>
      <c r="B91" s="1"/>
      <c r="C91" s="1"/>
      <c r="D91" s="1"/>
      <c r="E91" s="1"/>
      <c r="F91" s="1"/>
      <c r="G91" s="1"/>
      <c r="H91" s="1"/>
      <c r="I91" s="1"/>
      <c r="J91" s="1"/>
      <c r="K91" s="1"/>
      <c r="L91" s="1"/>
      <c r="M91" s="1"/>
      <c r="N91" s="1"/>
      <c r="O91" s="1"/>
      <c r="P91" s="1"/>
      <c r="Q91" s="1"/>
      <c r="R91" s="1"/>
      <c r="S91" s="1"/>
      <c r="T91" s="1"/>
      <c r="U91" s="1"/>
      <c r="V91" s="1"/>
    </row>
    <row r="92" spans="1:22">
      <c r="A92" s="1"/>
      <c r="B92" s="1"/>
      <c r="C92" s="1"/>
      <c r="D92" s="1"/>
      <c r="E92" s="1"/>
      <c r="F92" s="1"/>
      <c r="G92" s="1"/>
      <c r="H92" s="1"/>
      <c r="I92" s="1"/>
      <c r="J92" s="1"/>
      <c r="K92" s="1"/>
      <c r="L92" s="1"/>
      <c r="M92" s="1"/>
      <c r="N92" s="1"/>
      <c r="O92" s="1"/>
      <c r="P92" s="1"/>
      <c r="Q92" s="1"/>
      <c r="R92" s="1"/>
      <c r="S92" s="1"/>
      <c r="T92" s="1"/>
      <c r="U92" s="1"/>
      <c r="V92" s="1"/>
    </row>
    <row r="93" spans="1:22">
      <c r="A93" s="1"/>
      <c r="B93" s="1"/>
      <c r="C93" s="1"/>
      <c r="D93" s="1"/>
      <c r="E93" s="1"/>
      <c r="F93" s="1"/>
      <c r="G93" s="1"/>
      <c r="H93" s="1"/>
      <c r="I93" s="1"/>
      <c r="J93" s="1"/>
      <c r="K93" s="1"/>
      <c r="L93" s="1"/>
      <c r="M93" s="1"/>
      <c r="N93" s="1"/>
      <c r="O93" s="1"/>
      <c r="P93" s="1"/>
      <c r="Q93" s="1"/>
      <c r="R93" s="1"/>
      <c r="S93" s="1"/>
      <c r="T93" s="1"/>
      <c r="U93" s="1"/>
      <c r="V93" s="1"/>
    </row>
    <row r="94" spans="1:22">
      <c r="A94" s="1"/>
      <c r="B94" s="1"/>
      <c r="C94" s="1"/>
      <c r="D94" s="1"/>
      <c r="E94" s="1"/>
      <c r="F94" s="1"/>
      <c r="G94" s="1"/>
      <c r="H94" s="1"/>
      <c r="I94" s="1"/>
      <c r="J94" s="1"/>
      <c r="K94" s="1"/>
      <c r="L94" s="1"/>
      <c r="M94" s="1"/>
      <c r="N94" s="1"/>
      <c r="O94" s="1"/>
      <c r="P94" s="1"/>
      <c r="Q94" s="1"/>
      <c r="R94" s="1"/>
      <c r="S94" s="1"/>
      <c r="T94" s="1"/>
      <c r="U94" s="1"/>
      <c r="V94" s="1"/>
    </row>
    <row r="95" spans="1:22">
      <c r="A95" s="1"/>
      <c r="B95" s="1"/>
      <c r="C95" s="1"/>
      <c r="D95" s="1"/>
      <c r="E95" s="1"/>
      <c r="F95" s="1"/>
      <c r="G95" s="1"/>
      <c r="H95" s="1"/>
      <c r="I95" s="1"/>
      <c r="J95" s="1"/>
      <c r="K95" s="1"/>
      <c r="L95" s="1"/>
      <c r="M95" s="1"/>
      <c r="N95" s="1"/>
      <c r="O95" s="1"/>
      <c r="P95" s="1"/>
      <c r="Q95" s="1"/>
      <c r="R95" s="1"/>
      <c r="S95" s="1"/>
      <c r="T95" s="1"/>
      <c r="U95" s="1"/>
      <c r="V95" s="1"/>
    </row>
    <row r="96" spans="1:22">
      <c r="A96" s="1"/>
      <c r="B96" s="1"/>
      <c r="C96" s="1"/>
      <c r="D96" s="1"/>
      <c r="E96" s="1"/>
      <c r="F96" s="1"/>
      <c r="G96" s="1"/>
      <c r="H96" s="1"/>
      <c r="I96" s="1"/>
      <c r="J96" s="1"/>
      <c r="K96" s="1"/>
      <c r="L96" s="1"/>
      <c r="M96" s="1"/>
      <c r="N96" s="1"/>
      <c r="O96" s="1"/>
      <c r="P96" s="1"/>
      <c r="Q96" s="1"/>
      <c r="R96" s="1"/>
      <c r="S96" s="1"/>
      <c r="T96" s="1"/>
      <c r="U96" s="1"/>
      <c r="V96" s="1"/>
    </row>
    <row r="97" spans="1:22">
      <c r="A97" s="1"/>
      <c r="B97" s="1"/>
      <c r="C97" s="1"/>
      <c r="D97" s="1"/>
      <c r="E97" s="1"/>
      <c r="F97" s="1"/>
      <c r="G97" s="1"/>
      <c r="H97" s="1"/>
      <c r="I97" s="1"/>
      <c r="J97" s="1"/>
      <c r="K97" s="1"/>
      <c r="L97" s="1"/>
      <c r="M97" s="1"/>
      <c r="N97" s="1"/>
      <c r="O97" s="1"/>
      <c r="P97" s="1"/>
      <c r="Q97" s="1"/>
      <c r="R97" s="1"/>
      <c r="S97" s="1"/>
      <c r="T97" s="1"/>
      <c r="U97" s="1"/>
      <c r="V97" s="1"/>
    </row>
    <row r="98" spans="1:22">
      <c r="A98" s="1"/>
      <c r="B98" s="1"/>
      <c r="C98" s="1"/>
      <c r="D98" s="1"/>
      <c r="E98" s="1"/>
      <c r="F98" s="1"/>
      <c r="G98" s="1"/>
      <c r="H98" s="1"/>
      <c r="I98" s="1"/>
      <c r="J98" s="1"/>
      <c r="K98" s="1"/>
      <c r="L98" s="1"/>
      <c r="M98" s="1"/>
      <c r="N98" s="1"/>
      <c r="O98" s="1"/>
      <c r="P98" s="1"/>
      <c r="Q98" s="1"/>
      <c r="R98" s="1"/>
      <c r="S98" s="1"/>
      <c r="T98" s="1"/>
      <c r="U98" s="1"/>
      <c r="V98" s="1"/>
    </row>
    <row r="99" spans="1:22">
      <c r="A99" s="1"/>
      <c r="B99" s="1"/>
      <c r="C99" s="1"/>
      <c r="D99" s="1"/>
      <c r="E99" s="1"/>
      <c r="F99" s="1"/>
      <c r="G99" s="1"/>
      <c r="H99" s="1"/>
      <c r="I99" s="1"/>
      <c r="J99" s="1"/>
      <c r="K99" s="1"/>
      <c r="L99" s="1"/>
      <c r="M99" s="1"/>
      <c r="N99" s="1"/>
      <c r="O99" s="1"/>
      <c r="P99" s="1"/>
      <c r="Q99" s="1"/>
      <c r="R99" s="1"/>
      <c r="S99" s="1"/>
      <c r="T99" s="1"/>
      <c r="U99" s="1"/>
      <c r="V99" s="1"/>
    </row>
    <row r="100" spans="1:22">
      <c r="B100" s="1"/>
    </row>
  </sheetData>
  <phoneticPr fontId="3"/>
  <pageMargins left="0.98425196850393704" right="0.78740157480314965" top="0.78740157480314965" bottom="0.6692913385826772" header="0.51181102362204722" footer="0.51181102362204722"/>
  <pageSetup paperSize="9" scale="6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C9CE-75A0-4CAD-8C63-4A1858983225}">
  <sheetPr>
    <tabColor rgb="FFFFFFCC"/>
  </sheetPr>
  <dimension ref="A1"/>
  <sheetViews>
    <sheetView topLeftCell="A7" workbookViewId="0">
      <selection activeCell="L26" sqref="L26"/>
    </sheetView>
  </sheetViews>
  <sheetFormatPr defaultRowHeight="13.5"/>
  <sheetData>
    <row r="1" spans="1:1">
      <c r="A1" t="e" vm="1">
        <v>#VALUE!</v>
      </c>
    </row>
  </sheetData>
  <phoneticPr fontId="3"/>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8AADE5A5549B48817754895944E085" ma:contentTypeVersion="16" ma:contentTypeDescription="新しいドキュメントを作成します。" ma:contentTypeScope="" ma:versionID="eb5d4be1217d7d08fb6fb50de451328f">
  <xsd:schema xmlns:xsd="http://www.w3.org/2001/XMLSchema" xmlns:xs="http://www.w3.org/2001/XMLSchema" xmlns:p="http://schemas.microsoft.com/office/2006/metadata/properties" xmlns:ns2="4c2e23c6-be65-4f7f-ae7f-ee383e150b67" xmlns:ns3="e3bda27b-cfee-4295-a298-5e2fa030b0ad" targetNamespace="http://schemas.microsoft.com/office/2006/metadata/properties" ma:root="true" ma:fieldsID="07c695b1f0887dc60f0cb6334d1415ef" ns2:_="" ns3:_="">
    <xsd:import namespace="4c2e23c6-be65-4f7f-ae7f-ee383e150b67"/>
    <xsd:import namespace="e3bda27b-cfee-4295-a298-5e2fa030b0a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2:MediaServiceObjectDetectorVersions" minOccurs="0"/>
                <xsd:element ref="ns2:lcf76f155ced4ddcb4097134ff3c332f" minOccurs="0"/>
                <xsd:element ref="ns3:TaxCatchAll"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2e23c6-be65-4f7f-ae7f-ee383e150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803a934-d10e-43b7-8e97-64a01bf24660"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bda27b-cfee-4295-a298-5e2fa030b0a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450dc78-61d7-4378-9953-7bd20f97393a}" ma:internalName="TaxCatchAll" ma:showField="CatchAllData" ma:web="e3bda27b-cfee-4295-a298-5e2fa030b0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bda27b-cfee-4295-a298-5e2fa030b0ad" xsi:nil="true"/>
    <lcf76f155ced4ddcb4097134ff3c332f xmlns="4c2e23c6-be65-4f7f-ae7f-ee383e150b6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EF63B89-5793-41AA-83E8-450F0FED44E0}"/>
</file>

<file path=customXml/itemProps2.xml><?xml version="1.0" encoding="utf-8"?>
<ds:datastoreItem xmlns:ds="http://schemas.openxmlformats.org/officeDocument/2006/customXml" ds:itemID="{ACCCC682-65D3-4498-A7A4-0177046811EA}"/>
</file>

<file path=customXml/itemProps3.xml><?xml version="1.0" encoding="utf-8"?>
<ds:datastoreItem xmlns:ds="http://schemas.openxmlformats.org/officeDocument/2006/customXml" ds:itemID="{FAB0438D-305C-4BDF-853C-5AE13E63FA22}"/>
</file>

<file path=docMetadata/LabelInfo.xml><?xml version="1.0" encoding="utf-8"?>
<clbl:labelList xmlns:clbl="http://schemas.microsoft.com/office/2020/mipLabelMetadata">
  <clbl:label id="{f2f4969a-9b8f-4d92-939c-455bf916096d}" enabled="0" method="" siteId="{f2f4969a-9b8f-4d92-939c-455bf916096d}"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首都大学東京</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首都大学東京</dc:creator>
  <cp:keywords/>
  <dc:description/>
  <cp:lastModifiedBy>諸岡 紀子</cp:lastModifiedBy>
  <cp:revision/>
  <dcterms:created xsi:type="dcterms:W3CDTF">2005-06-07T11:25:38Z</dcterms:created>
  <dcterms:modified xsi:type="dcterms:W3CDTF">2025-03-03T07:23:49Z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0x010100B18AADE5A5549B48817754895944E085</vt:lpwstr>
  </property>
  <property fmtid="{D5CDD505-2E9C-101B-9397-08002B2CF9AE}" pid="3" name="MediaServiceImageTags">
    <vt:lpwstr/>
  </property>
</Properties>
</file>